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30" windowWidth="13695" windowHeight="7245"/>
  </bookViews>
  <sheets>
    <sheet name="count" sheetId="7" r:id="rId1"/>
    <sheet name="counta" sheetId="8" r:id="rId2"/>
    <sheet name="countblank" sheetId="9" r:id="rId3"/>
    <sheet name="countif" sheetId="10" r:id="rId4"/>
    <sheet name="sumif" sheetId="12" r:id="rId5"/>
    <sheet name="실습예제" sheetId="11" r:id="rId6"/>
  </sheets>
  <calcPr calcId="125725"/>
</workbook>
</file>

<file path=xl/calcChain.xml><?xml version="1.0" encoding="utf-8"?>
<calcChain xmlns="http://schemas.openxmlformats.org/spreadsheetml/2006/main">
  <c r="C22" i="10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</calcChain>
</file>

<file path=xl/comments1.xml><?xml version="1.0" encoding="utf-8"?>
<comments xmlns="http://schemas.openxmlformats.org/spreadsheetml/2006/main">
  <authors>
    <author>jin15</author>
  </authors>
  <commentList>
    <comment ref="G3" authorId="0">
      <text>
        <r>
          <rPr>
            <b/>
            <sz val="9"/>
            <color indexed="81"/>
            <rFont val="돋움"/>
            <family val="3"/>
            <charset val="129"/>
          </rPr>
          <t>총지급액의</t>
        </r>
        <r>
          <rPr>
            <b/>
            <sz val="9"/>
            <color indexed="81"/>
            <rFont val="Tahoma"/>
            <family val="2"/>
          </rPr>
          <t>11.5%</t>
        </r>
      </text>
    </comment>
  </commentList>
</comments>
</file>

<file path=xl/sharedStrings.xml><?xml version="1.0" encoding="utf-8"?>
<sst xmlns="http://schemas.openxmlformats.org/spreadsheetml/2006/main" count="534" uniqueCount="284">
  <si>
    <t>직원 근무 평가</t>
    <phoneticPr fontId="3" type="noConversion"/>
  </si>
  <si>
    <t>성명</t>
    <phoneticPr fontId="3" type="noConversion"/>
  </si>
  <si>
    <t>입사일</t>
    <phoneticPr fontId="3" type="noConversion"/>
  </si>
  <si>
    <t>근무점수</t>
    <phoneticPr fontId="3" type="noConversion"/>
  </si>
  <si>
    <t>박정호</t>
    <phoneticPr fontId="3" type="noConversion"/>
  </si>
  <si>
    <t>신정희</t>
    <phoneticPr fontId="3" type="noConversion"/>
  </si>
  <si>
    <t>김용태</t>
    <phoneticPr fontId="3" type="noConversion"/>
  </si>
  <si>
    <t>김진영</t>
    <phoneticPr fontId="3" type="noConversion"/>
  </si>
  <si>
    <t>유현숙</t>
    <phoneticPr fontId="3" type="noConversion"/>
  </si>
  <si>
    <t>최정렬</t>
    <phoneticPr fontId="3" type="noConversion"/>
  </si>
  <si>
    <t>강창희</t>
    <phoneticPr fontId="3" type="noConversion"/>
  </si>
  <si>
    <t>천영주</t>
    <phoneticPr fontId="3" type="noConversion"/>
  </si>
  <si>
    <t>박인수</t>
    <phoneticPr fontId="3" type="noConversion"/>
  </si>
  <si>
    <t>공통필수</t>
    <phoneticPr fontId="3" type="noConversion"/>
  </si>
  <si>
    <t>전공필수</t>
    <phoneticPr fontId="3" type="noConversion"/>
  </si>
  <si>
    <t>전공선택</t>
    <phoneticPr fontId="3" type="noConversion"/>
  </si>
  <si>
    <t>번호</t>
    <phoneticPr fontId="3" type="noConversion"/>
  </si>
  <si>
    <t>어학</t>
    <phoneticPr fontId="3" type="noConversion"/>
  </si>
  <si>
    <t>이동한</t>
    <phoneticPr fontId="3" type="noConversion"/>
  </si>
  <si>
    <t>어형부</t>
    <phoneticPr fontId="3" type="noConversion"/>
  </si>
  <si>
    <t>강철민</t>
    <phoneticPr fontId="3" type="noConversion"/>
  </si>
  <si>
    <t>오지훈</t>
    <phoneticPr fontId="3" type="noConversion"/>
  </si>
  <si>
    <t>사용철</t>
    <phoneticPr fontId="3" type="noConversion"/>
  </si>
  <si>
    <t>우동철</t>
    <phoneticPr fontId="3" type="noConversion"/>
  </si>
  <si>
    <t>유민국</t>
    <phoneticPr fontId="3" type="noConversion"/>
  </si>
  <si>
    <t>안동수</t>
    <phoneticPr fontId="3" type="noConversion"/>
  </si>
  <si>
    <t>성명</t>
    <phoneticPr fontId="3" type="noConversion"/>
  </si>
  <si>
    <t>주민등록번호</t>
    <phoneticPr fontId="3" type="noConversion"/>
  </si>
  <si>
    <t>생일</t>
    <phoneticPr fontId="3" type="noConversion"/>
  </si>
  <si>
    <t>성별</t>
    <phoneticPr fontId="3" type="noConversion"/>
  </si>
  <si>
    <t>나이</t>
    <phoneticPr fontId="3" type="noConversion"/>
  </si>
  <si>
    <t>심행래</t>
    <phoneticPr fontId="3" type="noConversion"/>
  </si>
  <si>
    <t>650218-1584623</t>
    <phoneticPr fontId="3" type="noConversion"/>
  </si>
  <si>
    <t>김봉현</t>
    <phoneticPr fontId="3" type="noConversion"/>
  </si>
  <si>
    <t>601204-1864523</t>
    <phoneticPr fontId="3" type="noConversion"/>
  </si>
  <si>
    <t>이찬호</t>
    <phoneticPr fontId="3" type="noConversion"/>
  </si>
  <si>
    <t>620718-1845237</t>
    <phoneticPr fontId="3" type="noConversion"/>
  </si>
  <si>
    <t>박이슈</t>
    <phoneticPr fontId="3" type="noConversion"/>
  </si>
  <si>
    <t>720124-2356427</t>
    <phoneticPr fontId="3" type="noConversion"/>
  </si>
  <si>
    <t>이장군</t>
    <phoneticPr fontId="3" type="noConversion"/>
  </si>
  <si>
    <t>730512-1845615</t>
    <phoneticPr fontId="3" type="noConversion"/>
  </si>
  <si>
    <t>황건이</t>
    <phoneticPr fontId="3" type="noConversion"/>
  </si>
  <si>
    <t>760314-1875234</t>
    <phoneticPr fontId="3" type="noConversion"/>
  </si>
  <si>
    <t>이율용</t>
    <phoneticPr fontId="3" type="noConversion"/>
  </si>
  <si>
    <t>660217-2485628</t>
    <phoneticPr fontId="3" type="noConversion"/>
  </si>
  <si>
    <t>장보가</t>
    <phoneticPr fontId="3" type="noConversion"/>
  </si>
  <si>
    <t>710523-2784652</t>
    <phoneticPr fontId="3" type="noConversion"/>
  </si>
  <si>
    <t>서정수</t>
    <phoneticPr fontId="3" type="noConversion"/>
  </si>
  <si>
    <t>640819-1864521</t>
    <phoneticPr fontId="3" type="noConversion"/>
  </si>
  <si>
    <t>왕순원</t>
    <phoneticPr fontId="3" type="noConversion"/>
  </si>
  <si>
    <t>610126-2845967</t>
    <phoneticPr fontId="3" type="noConversion"/>
  </si>
  <si>
    <t>박목일</t>
    <phoneticPr fontId="3" type="noConversion"/>
  </si>
  <si>
    <t>740630-1875241</t>
    <phoneticPr fontId="3" type="noConversion"/>
  </si>
  <si>
    <t>응시인원수</t>
    <phoneticPr fontId="3" type="noConversion"/>
  </si>
  <si>
    <t>80점이상</t>
    <phoneticPr fontId="2" type="noConversion"/>
  </si>
  <si>
    <t>응시인원수</t>
    <phoneticPr fontId="2" type="noConversion"/>
  </si>
  <si>
    <t>남자인원수</t>
    <phoneticPr fontId="2" type="noConversion"/>
  </si>
  <si>
    <t>여자인원수</t>
    <phoneticPr fontId="2" type="noConversion"/>
  </si>
  <si>
    <t>50세이상 응시인원</t>
    <phoneticPr fontId="2" type="noConversion"/>
  </si>
  <si>
    <t>퇴사직원 관리대장</t>
    <phoneticPr fontId="3" type="noConversion"/>
  </si>
  <si>
    <t>번호</t>
    <phoneticPr fontId="3" type="noConversion"/>
  </si>
  <si>
    <t>부   서</t>
    <phoneticPr fontId="3" type="noConversion"/>
  </si>
  <si>
    <t>직   급</t>
    <phoneticPr fontId="3" type="noConversion"/>
  </si>
  <si>
    <t>성   명</t>
    <phoneticPr fontId="3" type="noConversion"/>
  </si>
  <si>
    <t>퇴사사유</t>
    <phoneticPr fontId="3" type="noConversion"/>
  </si>
  <si>
    <t>총지급합계</t>
    <phoneticPr fontId="2" type="noConversion"/>
  </si>
  <si>
    <t>공제합계</t>
    <phoneticPr fontId="2" type="noConversion"/>
  </si>
  <si>
    <t>실지급액</t>
    <phoneticPr fontId="3" type="noConversion"/>
  </si>
  <si>
    <t>경영지원실</t>
    <phoneticPr fontId="3" type="noConversion"/>
  </si>
  <si>
    <t>사원</t>
    <phoneticPr fontId="3" type="noConversion"/>
  </si>
  <si>
    <t>이진우</t>
    <phoneticPr fontId="2" type="noConversion"/>
  </si>
  <si>
    <t>이직</t>
    <phoneticPr fontId="3" type="noConversion"/>
  </si>
  <si>
    <t>인사부</t>
    <phoneticPr fontId="2" type="noConversion"/>
  </si>
  <si>
    <t>인사부</t>
    <phoneticPr fontId="2" type="noConversion"/>
  </si>
  <si>
    <t>대리</t>
    <phoneticPr fontId="3" type="noConversion"/>
  </si>
  <si>
    <t>박성현</t>
    <phoneticPr fontId="3" type="noConversion"/>
  </si>
  <si>
    <t>고객지원팀</t>
    <phoneticPr fontId="2" type="noConversion"/>
  </si>
  <si>
    <t>고객지원팀</t>
    <phoneticPr fontId="2" type="noConversion"/>
  </si>
  <si>
    <t>나진숙</t>
    <phoneticPr fontId="3" type="noConversion"/>
  </si>
  <si>
    <t>개인사유</t>
    <phoneticPr fontId="3" type="noConversion"/>
  </si>
  <si>
    <t>영업팀</t>
    <phoneticPr fontId="2" type="noConversion"/>
  </si>
  <si>
    <t>영업팀</t>
    <phoneticPr fontId="2" type="noConversion"/>
  </si>
  <si>
    <t>과장</t>
    <phoneticPr fontId="2" type="noConversion"/>
  </si>
  <si>
    <t>과장</t>
    <phoneticPr fontId="2" type="noConversion"/>
  </si>
  <si>
    <t>이민주</t>
    <phoneticPr fontId="2" type="noConversion"/>
  </si>
  <si>
    <t>개인사유</t>
    <phoneticPr fontId="2" type="noConversion"/>
  </si>
  <si>
    <t>개인사유</t>
    <phoneticPr fontId="2" type="noConversion"/>
  </si>
  <si>
    <t>대리</t>
    <phoneticPr fontId="2" type="noConversion"/>
  </si>
  <si>
    <t>대리</t>
    <phoneticPr fontId="2" type="noConversion"/>
  </si>
  <si>
    <t>최영진</t>
    <phoneticPr fontId="2" type="noConversion"/>
  </si>
  <si>
    <t>강진영</t>
    <phoneticPr fontId="2" type="noConversion"/>
  </si>
  <si>
    <t>이직</t>
    <phoneticPr fontId="2" type="noConversion"/>
  </si>
  <si>
    <t>이직</t>
    <phoneticPr fontId="2" type="noConversion"/>
  </si>
  <si>
    <t>사원</t>
    <phoneticPr fontId="2" type="noConversion"/>
  </si>
  <si>
    <t>사원</t>
    <phoneticPr fontId="2" type="noConversion"/>
  </si>
  <si>
    <t>백성후</t>
    <phoneticPr fontId="2" type="noConversion"/>
  </si>
  <si>
    <t>김은우</t>
    <phoneticPr fontId="2" type="noConversion"/>
  </si>
  <si>
    <t>강소영</t>
    <phoneticPr fontId="2" type="noConversion"/>
  </si>
  <si>
    <t>부장</t>
    <phoneticPr fontId="2" type="noConversion"/>
  </si>
  <si>
    <t>부장</t>
    <phoneticPr fontId="2" type="noConversion"/>
  </si>
  <si>
    <t>오숙경</t>
    <phoneticPr fontId="2" type="noConversion"/>
  </si>
  <si>
    <t>이진주</t>
    <phoneticPr fontId="2" type="noConversion"/>
  </si>
  <si>
    <t>박성희</t>
    <phoneticPr fontId="2" type="noConversion"/>
  </si>
  <si>
    <t>김성우</t>
    <phoneticPr fontId="2" type="noConversion"/>
  </si>
  <si>
    <t>이진영</t>
    <phoneticPr fontId="2" type="noConversion"/>
  </si>
  <si>
    <t>나민숙</t>
    <phoneticPr fontId="2" type="noConversion"/>
  </si>
  <si>
    <t>이창숙</t>
    <phoneticPr fontId="2" type="noConversion"/>
  </si>
  <si>
    <t>이정수</t>
    <phoneticPr fontId="2" type="noConversion"/>
  </si>
  <si>
    <t>박민정</t>
    <phoneticPr fontId="2" type="noConversion"/>
  </si>
  <si>
    <t>최우철</t>
    <phoneticPr fontId="2" type="noConversion"/>
  </si>
  <si>
    <t>정혁</t>
    <phoneticPr fontId="2" type="noConversion"/>
  </si>
  <si>
    <t>김진우</t>
    <phoneticPr fontId="2" type="noConversion"/>
  </si>
  <si>
    <t>이청애</t>
    <phoneticPr fontId="2" type="noConversion"/>
  </si>
  <si>
    <t>박진혁</t>
    <phoneticPr fontId="2" type="noConversion"/>
  </si>
  <si>
    <t>김진혁</t>
    <phoneticPr fontId="2" type="noConversion"/>
  </si>
  <si>
    <t>박진수</t>
    <phoneticPr fontId="2" type="noConversion"/>
  </si>
  <si>
    <t>최우혁</t>
    <phoneticPr fontId="2" type="noConversion"/>
  </si>
  <si>
    <t>박진영</t>
    <phoneticPr fontId="2" type="noConversion"/>
  </si>
  <si>
    <t>박나현</t>
    <phoneticPr fontId="2" type="noConversion"/>
  </si>
  <si>
    <t>이민숙</t>
    <phoneticPr fontId="2" type="noConversion"/>
  </si>
  <si>
    <t>전현숙</t>
    <phoneticPr fontId="2" type="noConversion"/>
  </si>
  <si>
    <t>김효숙</t>
    <phoneticPr fontId="2" type="noConversion"/>
  </si>
  <si>
    <t>임정애</t>
    <phoneticPr fontId="2" type="noConversion"/>
  </si>
  <si>
    <t>나진영</t>
    <phoneticPr fontId="2" type="noConversion"/>
  </si>
  <si>
    <t>정우진</t>
    <phoneticPr fontId="2" type="noConversion"/>
  </si>
  <si>
    <t>박철우</t>
    <phoneticPr fontId="2" type="noConversion"/>
  </si>
  <si>
    <t>이민선</t>
    <phoneticPr fontId="2" type="noConversion"/>
  </si>
  <si>
    <t>나미정</t>
    <phoneticPr fontId="2" type="noConversion"/>
  </si>
  <si>
    <t>백성진</t>
    <phoneticPr fontId="2" type="noConversion"/>
  </si>
  <si>
    <t>부서별 인원 퇴직인원</t>
    <phoneticPr fontId="2" type="noConversion"/>
  </si>
  <si>
    <t>경영지원실</t>
    <phoneticPr fontId="2" type="noConversion"/>
  </si>
  <si>
    <t>직급별 퇴직인원</t>
    <phoneticPr fontId="2" type="noConversion"/>
  </si>
  <si>
    <t>사유별 퇴직인원</t>
    <phoneticPr fontId="2" type="noConversion"/>
  </si>
  <si>
    <t>countblank함수</t>
    <phoneticPr fontId="2" type="noConversion"/>
  </si>
  <si>
    <t>범위에서 빈셀의 개수를 세는 함수</t>
    <phoneticPr fontId="2" type="noConversion"/>
  </si>
  <si>
    <t>countif함수</t>
    <phoneticPr fontId="2" type="noConversion"/>
  </si>
  <si>
    <t>범위에서 조건에 맞는 셀의 개수를 구하는 함수</t>
    <phoneticPr fontId="2" type="noConversion"/>
  </si>
  <si>
    <t>금액</t>
    <phoneticPr fontId="3" type="noConversion"/>
  </si>
  <si>
    <t>모임참석현황</t>
    <phoneticPr fontId="2" type="noConversion"/>
  </si>
  <si>
    <t>이름</t>
    <phoneticPr fontId="2" type="noConversion"/>
  </si>
  <si>
    <t>7월</t>
    <phoneticPr fontId="2" type="noConversion"/>
  </si>
  <si>
    <t>8월</t>
  </si>
  <si>
    <t>9월</t>
  </si>
  <si>
    <t>10월</t>
  </si>
  <si>
    <t>11월</t>
  </si>
  <si>
    <t>12월</t>
  </si>
  <si>
    <t>참석횟수</t>
    <phoneticPr fontId="2" type="noConversion"/>
  </si>
  <si>
    <t>오현숙</t>
    <phoneticPr fontId="2" type="noConversion"/>
  </si>
  <si>
    <t>○</t>
    <phoneticPr fontId="2" type="noConversion"/>
  </si>
  <si>
    <t>장미선</t>
    <phoneticPr fontId="2" type="noConversion"/>
  </si>
  <si>
    <t>강민정</t>
    <phoneticPr fontId="2" type="noConversion"/>
  </si>
  <si>
    <t>이영숙</t>
    <phoneticPr fontId="2" type="noConversion"/>
  </si>
  <si>
    <t>박진경</t>
    <phoneticPr fontId="2" type="noConversion"/>
  </si>
  <si>
    <t>홍진영</t>
    <phoneticPr fontId="2" type="noConversion"/>
  </si>
  <si>
    <t>조현진</t>
    <phoneticPr fontId="2" type="noConversion"/>
  </si>
  <si>
    <t>곽정희</t>
    <phoneticPr fontId="2" type="noConversion"/>
  </si>
  <si>
    <t>참석인원</t>
    <phoneticPr fontId="2" type="noConversion"/>
  </si>
  <si>
    <t>안수진</t>
    <phoneticPr fontId="2" type="noConversion"/>
  </si>
  <si>
    <t>박진혁</t>
    <phoneticPr fontId="2" type="noConversion"/>
  </si>
  <si>
    <t>이민국</t>
    <phoneticPr fontId="2" type="noConversion"/>
  </si>
  <si>
    <t>하정운</t>
    <phoneticPr fontId="2" type="noConversion"/>
  </si>
  <si>
    <t>김민석</t>
    <phoneticPr fontId="2" type="noConversion"/>
  </si>
  <si>
    <t>오정환</t>
    <phoneticPr fontId="2" type="noConversion"/>
  </si>
  <si>
    <t>동대문구정보화도서관엑셀2010</t>
    <phoneticPr fontId="2" type="noConversion"/>
  </si>
  <si>
    <t>count(범위)…범위안의 숫자의 개수를 구합니다.</t>
    <phoneticPr fontId="2" type="noConversion"/>
  </si>
  <si>
    <t>counta(범위)…범위안의 인수의 개수를 구합니다.</t>
    <phoneticPr fontId="2" type="noConversion"/>
  </si>
  <si>
    <t>COUNTblank(범위)…빈셀의 개수를 구합니다.</t>
    <phoneticPr fontId="2" type="noConversion"/>
  </si>
  <si>
    <t>countif(범위, "조건")조건에 맞는 셀의 개수를 구함</t>
    <phoneticPr fontId="3" type="noConversion"/>
  </si>
  <si>
    <t>함수를 이용한 계산2</t>
    <phoneticPr fontId="3" type="noConversion"/>
  </si>
  <si>
    <t>COUNT함수</t>
    <phoneticPr fontId="3" type="noConversion"/>
  </si>
  <si>
    <t>숫자의 개수를 구함</t>
    <phoneticPr fontId="3" type="noConversion"/>
  </si>
  <si>
    <t>사용법 :</t>
    <phoneticPr fontId="3" type="noConversion"/>
  </si>
  <si>
    <t>COUNT(범위)</t>
    <phoneticPr fontId="3" type="noConversion"/>
  </si>
  <si>
    <t>COUNTA함수</t>
    <phoneticPr fontId="3" type="noConversion"/>
  </si>
  <si>
    <t>인수(숫자, 문자)의 개수를 구함</t>
    <phoneticPr fontId="3" type="noConversion"/>
  </si>
  <si>
    <t>COUNTA(범위)</t>
    <phoneticPr fontId="3" type="noConversion"/>
  </si>
  <si>
    <t>SUMIF함수</t>
    <phoneticPr fontId="3" type="noConversion"/>
  </si>
  <si>
    <t>조건에 맞는 합계를 구함</t>
    <phoneticPr fontId="3" type="noConversion"/>
  </si>
  <si>
    <t>SUMIF(조건범위,"조건",합계를구할범위)</t>
    <phoneticPr fontId="3" type="noConversion"/>
  </si>
  <si>
    <t>COUNTIF함수</t>
    <phoneticPr fontId="3" type="noConversion"/>
  </si>
  <si>
    <t>조건에 맞는 셀의 개수를 구함</t>
    <phoneticPr fontId="3" type="noConversion"/>
  </si>
  <si>
    <t>COUNTIF(조건범위,"조건")</t>
    <phoneticPr fontId="3" type="noConversion"/>
  </si>
  <si>
    <t>㈜대한상사 3월 수입/지출 명세서</t>
    <phoneticPr fontId="3" type="noConversion"/>
  </si>
  <si>
    <t>일자</t>
    <phoneticPr fontId="3" type="noConversion"/>
  </si>
  <si>
    <t>구분</t>
    <phoneticPr fontId="3" type="noConversion"/>
  </si>
  <si>
    <t>담당자</t>
    <phoneticPr fontId="3" type="noConversion"/>
  </si>
  <si>
    <t>부서</t>
    <phoneticPr fontId="3" type="noConversion"/>
  </si>
  <si>
    <t>계정과목</t>
    <phoneticPr fontId="3" type="noConversion"/>
  </si>
  <si>
    <t>지출</t>
    <phoneticPr fontId="3" type="noConversion"/>
  </si>
  <si>
    <t>김용주</t>
    <phoneticPr fontId="3" type="noConversion"/>
  </si>
  <si>
    <t>기획부</t>
    <phoneticPr fontId="3" type="noConversion"/>
  </si>
  <si>
    <t>교통비</t>
    <phoneticPr fontId="3" type="noConversion"/>
  </si>
  <si>
    <t>박성태</t>
    <phoneticPr fontId="3" type="noConversion"/>
  </si>
  <si>
    <t>총무부</t>
    <phoneticPr fontId="3" type="noConversion"/>
  </si>
  <si>
    <t>업무비</t>
    <phoneticPr fontId="3" type="noConversion"/>
  </si>
  <si>
    <t>수입</t>
    <phoneticPr fontId="3" type="noConversion"/>
  </si>
  <si>
    <t>조용희</t>
    <phoneticPr fontId="3" type="noConversion"/>
  </si>
  <si>
    <t>영업부</t>
    <phoneticPr fontId="3" type="noConversion"/>
  </si>
  <si>
    <t>판매대금</t>
    <phoneticPr fontId="3" type="noConversion"/>
  </si>
  <si>
    <t>강길영</t>
    <phoneticPr fontId="3" type="noConversion"/>
  </si>
  <si>
    <t>연구비</t>
    <phoneticPr fontId="3" type="noConversion"/>
  </si>
  <si>
    <t>이태수</t>
    <phoneticPr fontId="3" type="noConversion"/>
  </si>
  <si>
    <t>활동비</t>
    <phoneticPr fontId="3" type="noConversion"/>
  </si>
  <si>
    <t>민창호</t>
    <phoneticPr fontId="3" type="noConversion"/>
  </si>
  <si>
    <t>나수종</t>
    <phoneticPr fontId="3" type="noConversion"/>
  </si>
  <si>
    <t>장만길</t>
    <phoneticPr fontId="3" type="noConversion"/>
  </si>
  <si>
    <t>홍보부</t>
    <phoneticPr fontId="3" type="noConversion"/>
  </si>
  <si>
    <t>강사료</t>
    <phoneticPr fontId="3" type="noConversion"/>
  </si>
  <si>
    <t>고요한</t>
    <phoneticPr fontId="3" type="noConversion"/>
  </si>
  <si>
    <t>이길준</t>
    <phoneticPr fontId="3" type="noConversion"/>
  </si>
  <si>
    <t>관리부</t>
    <phoneticPr fontId="3" type="noConversion"/>
  </si>
  <si>
    <t>대여료</t>
    <phoneticPr fontId="3" type="noConversion"/>
  </si>
  <si>
    <t>출장비</t>
    <phoneticPr fontId="3" type="noConversion"/>
  </si>
  <si>
    <r>
      <t>수입은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</si>
  <si>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r>
      <t>수입 합계는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</si>
  <si>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r>
      <t>지출은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</si>
  <si>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t>지출 합계는?</t>
    <phoneticPr fontId="3" type="noConversion"/>
  </si>
  <si>
    <r>
      <t>기획부는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</si>
  <si>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t>총무부 합계는?</t>
    <phoneticPr fontId="3" type="noConversion"/>
  </si>
  <si>
    <r>
      <t>총무부는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</si>
  <si>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t>영업부 합계는?</t>
    <phoneticPr fontId="3" type="noConversion"/>
  </si>
  <si>
    <r>
      <t>판매대금은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</si>
  <si>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t>관리부 합계는?</t>
    <phoneticPr fontId="3" type="noConversion"/>
  </si>
  <si>
    <r>
      <t>출장비는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</si>
  <si>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t>판매대금 합계는?</t>
    <phoneticPr fontId="3" type="noConversion"/>
  </si>
  <si>
    <r>
      <t>교통비는 몇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rFont val="돋움"/>
        <family val="3"/>
        <charset val="129"/>
      </rPr>
      <t>건인가</t>
    </r>
    <r>
      <rPr>
        <sz val="11"/>
        <color theme="1"/>
        <rFont val="맑은 고딕"/>
        <family val="2"/>
        <charset val="129"/>
        <scheme val="minor"/>
      </rPr>
      <t>?</t>
    </r>
    <phoneticPr fontId="3" type="noConversion"/>
  </si>
  <si>
    <t>교통비 합계는?</t>
    <phoneticPr fontId="3" type="noConversion"/>
  </si>
  <si>
    <t>sumif함수를 이용하여 부서별 실적 구하기</t>
    <phoneticPr fontId="2" type="noConversion"/>
  </si>
  <si>
    <t>신청</t>
    <phoneticPr fontId="2" type="noConversion"/>
  </si>
  <si>
    <t>강의 등록 현황</t>
    <phoneticPr fontId="3" type="noConversion"/>
  </si>
  <si>
    <t>미등록자 수</t>
    <phoneticPr fontId="3" type="noConversion"/>
  </si>
  <si>
    <t>동대문구정보화도서관엑셀2010</t>
    <phoneticPr fontId="2" type="noConversion"/>
  </si>
  <si>
    <t>count(범위)…범위안의 숫자의 개수를 구합니다.</t>
    <phoneticPr fontId="2" type="noConversion"/>
  </si>
  <si>
    <t>counta(범위)…범위안의 인수의 개수를 구합니다.</t>
    <phoneticPr fontId="2" type="noConversion"/>
  </si>
  <si>
    <t>COUNTblank(범위)…빈셀의 개수를 구합니다.</t>
    <phoneticPr fontId="2" type="noConversion"/>
  </si>
  <si>
    <t>countif(범위, "조건")조건에 맞는 셀의 개수를 구함</t>
    <phoneticPr fontId="3" type="noConversion"/>
  </si>
  <si>
    <t>SUMIF(조건범위,"조건",합계구할범위)조건에 맞는 셀의합계 구함</t>
    <phoneticPr fontId="3" type="noConversion"/>
  </si>
  <si>
    <t>영어 시험 점수</t>
    <phoneticPr fontId="3" type="noConversion"/>
  </si>
  <si>
    <t>연말이웃돕기성금내역</t>
    <phoneticPr fontId="3" type="noConversion"/>
  </si>
  <si>
    <t>이름</t>
    <phoneticPr fontId="3" type="noConversion"/>
  </si>
  <si>
    <t>영어점수</t>
    <phoneticPr fontId="3" type="noConversion"/>
  </si>
  <si>
    <t>금액</t>
    <phoneticPr fontId="3" type="noConversion"/>
  </si>
  <si>
    <t>이수영</t>
    <phoneticPr fontId="3" type="noConversion"/>
  </si>
  <si>
    <t>강인형</t>
    <phoneticPr fontId="3" type="noConversion"/>
  </si>
  <si>
    <t>임정훈</t>
    <phoneticPr fontId="3" type="noConversion"/>
  </si>
  <si>
    <t>차영국</t>
    <phoneticPr fontId="3" type="noConversion"/>
  </si>
  <si>
    <t>장우탁</t>
    <phoneticPr fontId="3" type="noConversion"/>
  </si>
  <si>
    <t>류장미</t>
    <phoneticPr fontId="3" type="noConversion"/>
  </si>
  <si>
    <t>김세연</t>
    <phoneticPr fontId="3" type="noConversion"/>
  </si>
  <si>
    <t>송태영</t>
    <phoneticPr fontId="3" type="noConversion"/>
  </si>
  <si>
    <t>강성주</t>
    <phoneticPr fontId="3" type="noConversion"/>
  </si>
  <si>
    <t>박상혁</t>
    <phoneticPr fontId="3" type="noConversion"/>
  </si>
  <si>
    <t>전선우</t>
    <phoneticPr fontId="3" type="noConversion"/>
  </si>
  <si>
    <t>이윤택</t>
    <phoneticPr fontId="2" type="noConversion"/>
  </si>
  <si>
    <t>장나라</t>
    <phoneticPr fontId="3" type="noConversion"/>
  </si>
  <si>
    <t>최현구</t>
    <phoneticPr fontId="3" type="noConversion"/>
  </si>
  <si>
    <t>응시 인원수</t>
    <phoneticPr fontId="3" type="noConversion"/>
  </si>
  <si>
    <t>납부자수</t>
    <phoneticPr fontId="3" type="noConversion"/>
  </si>
  <si>
    <t>평균 점수</t>
    <phoneticPr fontId="2" type="noConversion"/>
  </si>
  <si>
    <t>납부금액</t>
    <phoneticPr fontId="2" type="noConversion"/>
  </si>
  <si>
    <t>모임참석현황</t>
    <phoneticPr fontId="2" type="noConversion"/>
  </si>
  <si>
    <t>부서</t>
    <phoneticPr fontId="3" type="noConversion"/>
  </si>
  <si>
    <t>실적</t>
    <phoneticPr fontId="2" type="noConversion"/>
  </si>
  <si>
    <t>이름</t>
    <phoneticPr fontId="2" type="noConversion"/>
  </si>
  <si>
    <t>7월</t>
    <phoneticPr fontId="2" type="noConversion"/>
  </si>
  <si>
    <t>영업1부</t>
    <phoneticPr fontId="3" type="noConversion"/>
  </si>
  <si>
    <t>오현숙</t>
    <phoneticPr fontId="2" type="noConversion"/>
  </si>
  <si>
    <t>○</t>
    <phoneticPr fontId="2" type="noConversion"/>
  </si>
  <si>
    <t>영업2부</t>
    <phoneticPr fontId="3" type="noConversion"/>
  </si>
  <si>
    <t>장미선</t>
    <phoneticPr fontId="2" type="noConversion"/>
  </si>
  <si>
    <t>강민정</t>
    <phoneticPr fontId="2" type="noConversion"/>
  </si>
  <si>
    <t>이영숙</t>
    <phoneticPr fontId="2" type="noConversion"/>
  </si>
  <si>
    <t>박진경</t>
    <phoneticPr fontId="2" type="noConversion"/>
  </si>
  <si>
    <t>홍진영</t>
    <phoneticPr fontId="2" type="noConversion"/>
  </si>
  <si>
    <t>안수진</t>
    <phoneticPr fontId="2" type="noConversion"/>
  </si>
  <si>
    <t>박진혁</t>
    <phoneticPr fontId="2" type="noConversion"/>
  </si>
  <si>
    <t>하정운</t>
    <phoneticPr fontId="2" type="noConversion"/>
  </si>
  <si>
    <t>김민석</t>
    <phoneticPr fontId="2" type="noConversion"/>
  </si>
  <si>
    <t>인원수</t>
    <phoneticPr fontId="2" type="noConversion"/>
  </si>
  <si>
    <t>실적합계</t>
    <phoneticPr fontId="2" type="noConversion"/>
  </si>
  <si>
    <t>참석인원</t>
    <phoneticPr fontId="2" type="noConversion"/>
  </si>
  <si>
    <t>불참인원</t>
    <phoneticPr fontId="2" type="noConversion"/>
  </si>
  <si>
    <t>실적이 30,000,000이상 인원 수</t>
    <phoneticPr fontId="2" type="noConversion"/>
  </si>
  <si>
    <t>사원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</si>
</sst>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);[Red]\(#,##0\)"/>
    <numFmt numFmtId="177" formatCode="yy/mm/dd"/>
    <numFmt numFmtId="178" formatCode="mm&quot;월&quot;\ dd&quot;일&quot;"/>
    <numFmt numFmtId="179" formatCode="_-* #,##0.00_-;\-* #,##0.00_-;_-* &quot;-&quot;_-;_-@_-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돋움"/>
      <family val="3"/>
      <charset val="129"/>
    </font>
    <font>
      <b/>
      <sz val="18"/>
      <color indexed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b/>
      <sz val="16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0">
    <xf numFmtId="0" fontId="0" fillId="0" borderId="0" xfId="0">
      <alignment vertical="center"/>
    </xf>
    <xf numFmtId="0" fontId="8" fillId="0" borderId="0" xfId="3">
      <alignment vertical="center"/>
    </xf>
    <xf numFmtId="0" fontId="10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8" fillId="0" borderId="0" xfId="3" applyFont="1">
      <alignment vertical="center"/>
    </xf>
    <xf numFmtId="0" fontId="8" fillId="0" borderId="1" xfId="3" applyFont="1" applyBorder="1" applyAlignment="1">
      <alignment horizontal="center"/>
    </xf>
    <xf numFmtId="14" fontId="8" fillId="0" borderId="1" xfId="3" applyNumberFormat="1" applyFont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Border="1" applyAlignment="1">
      <alignment horizontal="center"/>
    </xf>
    <xf numFmtId="0" fontId="8" fillId="0" borderId="3" xfId="3" applyBorder="1" applyAlignment="1">
      <alignment horizontal="center"/>
    </xf>
    <xf numFmtId="0" fontId="8" fillId="0" borderId="1" xfId="3" applyFill="1" applyBorder="1" applyAlignment="1">
      <alignment horizontal="center"/>
    </xf>
    <xf numFmtId="0" fontId="8" fillId="2" borderId="1" xfId="3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8" fillId="0" borderId="16" xfId="3" applyBorder="1" applyAlignment="1">
      <alignment vertical="center"/>
    </xf>
    <xf numFmtId="0" fontId="8" fillId="3" borderId="1" xfId="3" applyFill="1" applyBorder="1" applyAlignment="1"/>
    <xf numFmtId="0" fontId="8" fillId="3" borderId="1" xfId="3" applyFill="1" applyBorder="1" applyAlignment="1">
      <alignment vertical="center"/>
    </xf>
    <xf numFmtId="0" fontId="8" fillId="0" borderId="16" xfId="3" applyFill="1" applyBorder="1" applyAlignment="1"/>
    <xf numFmtId="20" fontId="5" fillId="0" borderId="0" xfId="0" applyNumberFormat="1" applyFont="1" applyFill="1" applyBorder="1" applyAlignment="1" applyProtection="1">
      <alignment horizontal="distributed" vertical="center"/>
      <protection locked="0"/>
    </xf>
    <xf numFmtId="20" fontId="14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vertical="center"/>
    </xf>
    <xf numFmtId="41" fontId="5" fillId="0" borderId="21" xfId="1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8" fillId="0" borderId="0" xfId="4" applyNumberFormat="1" applyFill="1" applyBorder="1" applyAlignment="1">
      <alignment horizontal="center"/>
    </xf>
    <xf numFmtId="178" fontId="8" fillId="0" borderId="0" xfId="4" applyNumberFormat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1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indent="1"/>
    </xf>
    <xf numFmtId="0" fontId="8" fillId="0" borderId="1" xfId="4" applyNumberFormat="1" applyBorder="1" applyAlignment="1">
      <alignment horizontal="center"/>
    </xf>
    <xf numFmtId="178" fontId="8" fillId="0" borderId="1" xfId="4" applyNumberFormat="1" applyBorder="1" applyAlignment="1">
      <alignment horizontal="center"/>
    </xf>
    <xf numFmtId="41" fontId="8" fillId="0" borderId="1" xfId="4" applyNumberFormat="1" applyBorder="1" applyAlignment="1">
      <alignment horizontal="center"/>
    </xf>
    <xf numFmtId="0" fontId="8" fillId="0" borderId="1" xfId="4" applyNumberFormat="1" applyFont="1" applyBorder="1" applyAlignment="1">
      <alignment horizontal="center"/>
    </xf>
    <xf numFmtId="0" fontId="8" fillId="0" borderId="1" xfId="4" applyNumberFormat="1" applyFill="1" applyBorder="1" applyAlignment="1">
      <alignment horizontal="center"/>
    </xf>
    <xf numFmtId="41" fontId="8" fillId="0" borderId="1" xfId="4" applyNumberFormat="1" applyFont="1" applyFill="1" applyBorder="1" applyAlignment="1">
      <alignment horizontal="center"/>
    </xf>
    <xf numFmtId="0" fontId="8" fillId="0" borderId="1" xfId="4" applyNumberFormat="1" applyFont="1" applyFill="1" applyBorder="1" applyAlignment="1">
      <alignment horizontal="center"/>
    </xf>
    <xf numFmtId="0" fontId="8" fillId="0" borderId="0" xfId="4" applyNumberFormat="1" applyFont="1" applyFill="1" applyBorder="1" applyAlignment="1">
      <alignment horizontal="center"/>
    </xf>
    <xf numFmtId="41" fontId="8" fillId="0" borderId="0" xfId="4" applyNumberFormat="1" applyFont="1" applyFill="1" applyBorder="1" applyAlignment="1">
      <alignment horizontal="center"/>
    </xf>
    <xf numFmtId="178" fontId="8" fillId="0" borderId="1" xfId="4" applyNumberFormat="1" applyFont="1" applyBorder="1" applyAlignment="1"/>
    <xf numFmtId="41" fontId="0" fillId="0" borderId="1" xfId="1" applyFont="1" applyBorder="1">
      <alignment vertical="center"/>
    </xf>
    <xf numFmtId="0" fontId="8" fillId="0" borderId="1" xfId="4" applyNumberFormat="1" applyFont="1" applyBorder="1" applyAlignment="1"/>
    <xf numFmtId="0" fontId="4" fillId="0" borderId="0" xfId="0" applyFont="1">
      <alignment vertical="center"/>
    </xf>
    <xf numFmtId="0" fontId="5" fillId="0" borderId="2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9" fontId="4" fillId="0" borderId="0" xfId="0" applyNumberFormat="1" applyFont="1">
      <alignment vertical="center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/>
    <xf numFmtId="0" fontId="4" fillId="6" borderId="1" xfId="0" applyFont="1" applyFill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0" borderId="1" xfId="3" applyFont="1" applyBorder="1">
      <alignment vertical="center"/>
    </xf>
    <xf numFmtId="0" fontId="5" fillId="0" borderId="0" xfId="3" applyFont="1">
      <alignment vertical="center"/>
    </xf>
    <xf numFmtId="0" fontId="4" fillId="3" borderId="1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79" fontId="5" fillId="0" borderId="1" xfId="1" applyNumberFormat="1" applyFont="1" applyBorder="1">
      <alignment vertical="center"/>
    </xf>
    <xf numFmtId="41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8" fontId="5" fillId="0" borderId="0" xfId="4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1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9" fillId="0" borderId="2" xfId="3" applyFont="1" applyBorder="1" applyAlignment="1">
      <alignment horizontal="center"/>
    </xf>
    <xf numFmtId="0" fontId="22" fillId="0" borderId="1" xfId="0" applyFont="1" applyBorder="1" applyAlignment="1">
      <alignment horizontal="left" vertical="center" indent="1"/>
    </xf>
    <xf numFmtId="0" fontId="22" fillId="0" borderId="23" xfId="0" applyFont="1" applyBorder="1" applyAlignment="1">
      <alignment horizontal="left" vertical="center" indent="1"/>
    </xf>
    <xf numFmtId="0" fontId="22" fillId="0" borderId="0" xfId="4" applyNumberFormat="1" applyFont="1" applyAlignment="1">
      <alignment horizontal="center"/>
    </xf>
    <xf numFmtId="178" fontId="8" fillId="0" borderId="1" xfId="4" applyNumberFormat="1" applyFont="1" applyBorder="1" applyAlignment="1">
      <alignment horizontal="left" indent="1"/>
    </xf>
    <xf numFmtId="0" fontId="8" fillId="0" borderId="1" xfId="4" applyNumberFormat="1" applyFont="1" applyFill="1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_seti" xfId="3"/>
    <cellStyle name="표준_기본작업-3" xfId="4"/>
    <cellStyle name="표준_통계_set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22" zoomScale="154" zoomScaleNormal="154" workbookViewId="0">
      <selection activeCell="B26" sqref="B26"/>
    </sheetView>
  </sheetViews>
  <sheetFormatPr defaultRowHeight="16.5"/>
  <cols>
    <col min="1" max="1" width="13.375" style="80" customWidth="1"/>
    <col min="2" max="2" width="12.125" style="80" bestFit="1" customWidth="1"/>
    <col min="3" max="3" width="9" style="80" customWidth="1"/>
    <col min="4" max="4" width="13" style="80" customWidth="1"/>
    <col min="5" max="5" width="9.5" style="80" bestFit="1" customWidth="1"/>
    <col min="6" max="6" width="8.375" style="80" customWidth="1"/>
    <col min="7" max="7" width="9" style="80"/>
    <col min="8" max="8" width="10" style="80" bestFit="1" customWidth="1"/>
    <col min="9" max="16384" width="9" style="80"/>
  </cols>
  <sheetData>
    <row r="1" spans="1:8">
      <c r="A1" s="80" t="s">
        <v>231</v>
      </c>
    </row>
    <row r="3" spans="1:8">
      <c r="A3" s="80" t="s">
        <v>232</v>
      </c>
      <c r="H3" s="86"/>
    </row>
    <row r="4" spans="1:8">
      <c r="A4" s="80" t="s">
        <v>233</v>
      </c>
    </row>
    <row r="5" spans="1:8">
      <c r="A5" s="80" t="s">
        <v>234</v>
      </c>
    </row>
    <row r="6" spans="1:8">
      <c r="A6" s="81" t="s">
        <v>235</v>
      </c>
      <c r="B6" s="82"/>
      <c r="C6" s="82"/>
      <c r="D6" s="82"/>
      <c r="E6" s="82"/>
    </row>
    <row r="7" spans="1:8">
      <c r="A7" s="83" t="s">
        <v>236</v>
      </c>
      <c r="B7" s="82"/>
      <c r="C7" s="82"/>
      <c r="D7" s="82"/>
      <c r="E7" s="82"/>
      <c r="F7" s="82"/>
    </row>
    <row r="9" spans="1:8">
      <c r="A9" s="87" t="s">
        <v>237</v>
      </c>
      <c r="B9" s="88"/>
      <c r="C9" s="89"/>
      <c r="D9" s="90" t="s">
        <v>238</v>
      </c>
      <c r="E9" s="91"/>
    </row>
    <row r="10" spans="1:8">
      <c r="A10" s="92" t="s">
        <v>239</v>
      </c>
      <c r="B10" s="92" t="s">
        <v>240</v>
      </c>
      <c r="C10" s="93"/>
      <c r="D10" s="94" t="s">
        <v>239</v>
      </c>
      <c r="E10" s="94" t="s">
        <v>241</v>
      </c>
    </row>
    <row r="11" spans="1:8">
      <c r="A11" s="95" t="s">
        <v>242</v>
      </c>
      <c r="B11" s="92">
        <v>90</v>
      </c>
      <c r="C11" s="93"/>
      <c r="D11" s="96" t="s">
        <v>243</v>
      </c>
      <c r="E11" s="97">
        <v>30000</v>
      </c>
    </row>
    <row r="12" spans="1:8">
      <c r="A12" s="95" t="s">
        <v>244</v>
      </c>
      <c r="B12" s="92">
        <v>100</v>
      </c>
      <c r="C12" s="89"/>
      <c r="D12" s="96" t="s">
        <v>245</v>
      </c>
      <c r="E12" s="97">
        <v>10000</v>
      </c>
    </row>
    <row r="13" spans="1:8">
      <c r="A13" s="95" t="s">
        <v>246</v>
      </c>
      <c r="B13" s="92">
        <v>85</v>
      </c>
      <c r="C13" s="89"/>
      <c r="D13" s="96" t="s">
        <v>247</v>
      </c>
      <c r="E13" s="97">
        <v>20000</v>
      </c>
    </row>
    <row r="14" spans="1:8">
      <c r="A14" s="95" t="s">
        <v>248</v>
      </c>
      <c r="B14" s="92">
        <v>70</v>
      </c>
      <c r="C14" s="89"/>
      <c r="D14" s="96" t="s">
        <v>249</v>
      </c>
      <c r="E14" s="97">
        <v>10000</v>
      </c>
    </row>
    <row r="15" spans="1:8">
      <c r="A15" s="95" t="s">
        <v>250</v>
      </c>
      <c r="B15" s="92">
        <v>95</v>
      </c>
      <c r="C15" s="89"/>
      <c r="D15" s="96" t="s">
        <v>251</v>
      </c>
      <c r="E15" s="97">
        <v>30000</v>
      </c>
    </row>
    <row r="16" spans="1:8">
      <c r="A16" s="95" t="s">
        <v>252</v>
      </c>
      <c r="B16" s="92">
        <v>65</v>
      </c>
      <c r="C16" s="89"/>
      <c r="D16" s="96" t="s">
        <v>253</v>
      </c>
      <c r="E16" s="97">
        <v>30000</v>
      </c>
    </row>
    <row r="17" spans="1:6">
      <c r="A17" s="95" t="s">
        <v>254</v>
      </c>
      <c r="B17" s="92">
        <v>80</v>
      </c>
      <c r="C17" s="89"/>
      <c r="D17" s="96" t="s">
        <v>255</v>
      </c>
      <c r="E17" s="97">
        <v>50000</v>
      </c>
    </row>
    <row r="18" spans="1:6">
      <c r="A18" s="98" t="s">
        <v>256</v>
      </c>
      <c r="B18" s="99"/>
      <c r="C18" s="100"/>
      <c r="D18" s="101" t="s">
        <v>257</v>
      </c>
      <c r="E18" s="96"/>
    </row>
    <row r="19" spans="1:6">
      <c r="A19" s="102" t="s">
        <v>258</v>
      </c>
      <c r="B19" s="103"/>
      <c r="D19" s="101" t="s">
        <v>259</v>
      </c>
      <c r="E19" s="104"/>
    </row>
    <row r="21" spans="1:6">
      <c r="A21" s="85" t="s">
        <v>227</v>
      </c>
      <c r="E21" s="80" t="s">
        <v>260</v>
      </c>
    </row>
    <row r="22" spans="1:6">
      <c r="A22" s="105" t="s">
        <v>261</v>
      </c>
      <c r="B22" s="84" t="s">
        <v>262</v>
      </c>
      <c r="D22" s="106"/>
      <c r="E22" s="107" t="s">
        <v>263</v>
      </c>
      <c r="F22" s="107" t="s">
        <v>264</v>
      </c>
    </row>
    <row r="23" spans="1:6">
      <c r="A23" s="107" t="s">
        <v>265</v>
      </c>
      <c r="B23" s="108">
        <v>37500000</v>
      </c>
      <c r="E23" s="107" t="s">
        <v>266</v>
      </c>
      <c r="F23" s="107" t="s">
        <v>267</v>
      </c>
    </row>
    <row r="24" spans="1:6">
      <c r="A24" s="107" t="s">
        <v>268</v>
      </c>
      <c r="B24" s="108">
        <v>12750000</v>
      </c>
      <c r="E24" s="107" t="s">
        <v>269</v>
      </c>
      <c r="F24" s="107" t="s">
        <v>267</v>
      </c>
    </row>
    <row r="25" spans="1:6">
      <c r="A25" s="107" t="s">
        <v>265</v>
      </c>
      <c r="B25" s="108">
        <v>15500000</v>
      </c>
      <c r="E25" s="107" t="s">
        <v>270</v>
      </c>
      <c r="F25" s="107"/>
    </row>
    <row r="26" spans="1:6">
      <c r="A26" s="107" t="s">
        <v>265</v>
      </c>
      <c r="B26" s="108">
        <v>25125000</v>
      </c>
      <c r="E26" s="107" t="s">
        <v>271</v>
      </c>
      <c r="F26" s="107" t="s">
        <v>267</v>
      </c>
    </row>
    <row r="27" spans="1:6">
      <c r="A27" s="107" t="s">
        <v>265</v>
      </c>
      <c r="B27" s="108">
        <v>35270000</v>
      </c>
      <c r="E27" s="107" t="s">
        <v>272</v>
      </c>
      <c r="F27" s="107" t="s">
        <v>267</v>
      </c>
    </row>
    <row r="28" spans="1:6">
      <c r="A28" s="107" t="s">
        <v>265</v>
      </c>
      <c r="B28" s="108">
        <v>45150000</v>
      </c>
      <c r="E28" s="107" t="s">
        <v>273</v>
      </c>
      <c r="F28" s="107"/>
    </row>
    <row r="29" spans="1:6">
      <c r="A29" s="107" t="s">
        <v>268</v>
      </c>
      <c r="B29" s="108">
        <v>27255000</v>
      </c>
      <c r="E29" s="107" t="s">
        <v>274</v>
      </c>
      <c r="F29" s="107" t="s">
        <v>267</v>
      </c>
    </row>
    <row r="30" spans="1:6">
      <c r="A30" s="107" t="s">
        <v>265</v>
      </c>
      <c r="B30" s="108">
        <v>32125000</v>
      </c>
      <c r="E30" s="107" t="s">
        <v>275</v>
      </c>
      <c r="F30" s="107" t="s">
        <v>267</v>
      </c>
    </row>
    <row r="31" spans="1:6">
      <c r="A31" s="107" t="s">
        <v>268</v>
      </c>
      <c r="B31" s="108">
        <v>19350000</v>
      </c>
      <c r="E31" s="107" t="s">
        <v>276</v>
      </c>
      <c r="F31" s="107"/>
    </row>
    <row r="32" spans="1:6">
      <c r="E32" s="107" t="s">
        <v>277</v>
      </c>
      <c r="F32" s="107" t="s">
        <v>267</v>
      </c>
    </row>
    <row r="33" spans="1:6">
      <c r="A33" s="109"/>
      <c r="B33" s="107" t="s">
        <v>278</v>
      </c>
      <c r="C33" s="109" t="s">
        <v>279</v>
      </c>
      <c r="E33" s="107" t="s">
        <v>280</v>
      </c>
      <c r="F33" s="107"/>
    </row>
    <row r="34" spans="1:6">
      <c r="A34" s="107" t="s">
        <v>265</v>
      </c>
      <c r="B34" s="109"/>
      <c r="C34" s="108"/>
      <c r="E34" s="107" t="s">
        <v>281</v>
      </c>
      <c r="F34" s="109"/>
    </row>
    <row r="35" spans="1:6">
      <c r="A35" s="107" t="s">
        <v>268</v>
      </c>
      <c r="B35" s="109"/>
      <c r="C35" s="108"/>
    </row>
    <row r="37" spans="1:6">
      <c r="A37" s="80" t="s">
        <v>282</v>
      </c>
    </row>
  </sheetData>
  <phoneticPr fontId="2" type="noConversion"/>
  <pageMargins left="0.70866141732283472" right="0.70866141732283472" top="1.0900000000000001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9" zoomScale="166" zoomScaleNormal="166" workbookViewId="0">
      <selection activeCell="H13" sqref="H13"/>
    </sheetView>
  </sheetViews>
  <sheetFormatPr defaultRowHeight="16.5"/>
  <cols>
    <col min="7" max="7" width="18.125" bestFit="1" customWidth="1"/>
    <col min="8" max="8" width="10.5" bestFit="1" customWidth="1"/>
  </cols>
  <sheetData>
    <row r="1" spans="1:8" ht="26.25">
      <c r="A1" s="59" t="s">
        <v>163</v>
      </c>
    </row>
    <row r="3" spans="1:8" ht="20.25">
      <c r="A3" s="60" t="s">
        <v>164</v>
      </c>
      <c r="B3" s="60"/>
      <c r="C3" s="60"/>
      <c r="D3" s="60"/>
      <c r="E3" s="60"/>
    </row>
    <row r="4" spans="1:8" ht="20.25">
      <c r="A4" s="60" t="s">
        <v>165</v>
      </c>
      <c r="B4" s="60"/>
      <c r="C4" s="60"/>
      <c r="D4" s="60"/>
      <c r="E4" s="60"/>
    </row>
    <row r="5" spans="1:8" ht="20.25">
      <c r="A5" s="60" t="s">
        <v>166</v>
      </c>
      <c r="B5" s="60"/>
      <c r="C5" s="60"/>
      <c r="D5" s="60"/>
      <c r="E5" s="60"/>
    </row>
    <row r="6" spans="1:8" ht="18.75">
      <c r="A6" s="61" t="s">
        <v>167</v>
      </c>
      <c r="B6" s="62"/>
      <c r="C6" s="62"/>
      <c r="D6" s="62"/>
      <c r="E6" s="62"/>
    </row>
    <row r="7" spans="1:8" ht="18.75">
      <c r="A7" s="63"/>
      <c r="B7" s="62"/>
      <c r="C7" s="62"/>
      <c r="D7" s="62"/>
      <c r="E7" s="62"/>
      <c r="F7" s="62"/>
    </row>
    <row r="8" spans="1:8">
      <c r="A8" t="s">
        <v>138</v>
      </c>
      <c r="C8" s="53"/>
      <c r="D8" s="53"/>
    </row>
    <row r="9" spans="1:8">
      <c r="A9" s="54"/>
      <c r="B9" s="53"/>
    </row>
    <row r="10" spans="1:8">
      <c r="A10" s="55" t="s">
        <v>139</v>
      </c>
      <c r="B10" s="55" t="s">
        <v>140</v>
      </c>
      <c r="C10" s="55" t="s">
        <v>141</v>
      </c>
      <c r="D10" s="55" t="s">
        <v>142</v>
      </c>
      <c r="E10" s="55" t="s">
        <v>143</v>
      </c>
      <c r="F10" s="55" t="s">
        <v>144</v>
      </c>
      <c r="G10" s="55" t="s">
        <v>145</v>
      </c>
      <c r="H10" s="56" t="s">
        <v>146</v>
      </c>
    </row>
    <row r="11" spans="1:8">
      <c r="A11" s="55" t="s">
        <v>147</v>
      </c>
      <c r="B11" s="57" t="s">
        <v>148</v>
      </c>
      <c r="C11" s="57" t="s">
        <v>148</v>
      </c>
      <c r="D11" s="57" t="s">
        <v>148</v>
      </c>
      <c r="E11" s="57" t="s">
        <v>148</v>
      </c>
      <c r="F11" s="57" t="s">
        <v>148</v>
      </c>
      <c r="G11" s="57" t="s">
        <v>148</v>
      </c>
      <c r="H11" s="58"/>
    </row>
    <row r="12" spans="1:8">
      <c r="A12" s="55" t="s">
        <v>149</v>
      </c>
      <c r="B12" s="57" t="s">
        <v>148</v>
      </c>
      <c r="C12" s="57" t="s">
        <v>148</v>
      </c>
      <c r="D12" s="57"/>
      <c r="E12" s="57" t="s">
        <v>148</v>
      </c>
      <c r="F12" s="57" t="s">
        <v>148</v>
      </c>
      <c r="G12" s="57" t="s">
        <v>148</v>
      </c>
      <c r="H12" s="58"/>
    </row>
    <row r="13" spans="1:8">
      <c r="A13" s="55" t="s">
        <v>150</v>
      </c>
      <c r="B13" s="57"/>
      <c r="C13" s="57" t="s">
        <v>148</v>
      </c>
      <c r="D13" s="57" t="s">
        <v>148</v>
      </c>
      <c r="E13" s="57"/>
      <c r="F13" s="57" t="s">
        <v>148</v>
      </c>
      <c r="G13" s="57"/>
      <c r="H13" s="58"/>
    </row>
    <row r="14" spans="1:8">
      <c r="A14" s="55" t="s">
        <v>151</v>
      </c>
      <c r="B14" s="57" t="s">
        <v>148</v>
      </c>
      <c r="C14" s="57"/>
      <c r="D14" s="57" t="s">
        <v>148</v>
      </c>
      <c r="E14" s="57" t="s">
        <v>148</v>
      </c>
      <c r="F14" s="57" t="s">
        <v>148</v>
      </c>
      <c r="G14" s="57" t="s">
        <v>148</v>
      </c>
      <c r="H14" s="58"/>
    </row>
    <row r="15" spans="1:8">
      <c r="A15" s="55" t="s">
        <v>152</v>
      </c>
      <c r="B15" s="57" t="s">
        <v>148</v>
      </c>
      <c r="C15" s="57" t="s">
        <v>148</v>
      </c>
      <c r="D15" s="57" t="s">
        <v>148</v>
      </c>
      <c r="E15" s="57" t="s">
        <v>148</v>
      </c>
      <c r="F15" s="57" t="s">
        <v>148</v>
      </c>
      <c r="G15" s="57" t="s">
        <v>148</v>
      </c>
      <c r="H15" s="58"/>
    </row>
    <row r="16" spans="1:8">
      <c r="A16" s="55" t="s">
        <v>153</v>
      </c>
      <c r="B16" s="57"/>
      <c r="C16" s="57" t="s">
        <v>148</v>
      </c>
      <c r="D16" s="57" t="s">
        <v>148</v>
      </c>
      <c r="E16" s="57" t="s">
        <v>148</v>
      </c>
      <c r="F16" s="57"/>
      <c r="G16" s="57" t="s">
        <v>148</v>
      </c>
      <c r="H16" s="58"/>
    </row>
    <row r="17" spans="1:8">
      <c r="A17" s="55" t="s">
        <v>157</v>
      </c>
      <c r="B17" s="57" t="s">
        <v>148</v>
      </c>
      <c r="C17" s="57"/>
      <c r="D17" s="57" t="s">
        <v>148</v>
      </c>
      <c r="E17" s="57" t="s">
        <v>148</v>
      </c>
      <c r="F17" s="57" t="s">
        <v>148</v>
      </c>
      <c r="G17" s="57" t="s">
        <v>148</v>
      </c>
      <c r="H17" s="58"/>
    </row>
    <row r="18" spans="1:8">
      <c r="A18" s="55" t="s">
        <v>158</v>
      </c>
      <c r="B18" s="57" t="s">
        <v>148</v>
      </c>
      <c r="C18" s="57" t="s">
        <v>148</v>
      </c>
      <c r="D18" s="57" t="s">
        <v>148</v>
      </c>
      <c r="E18" s="57" t="s">
        <v>148</v>
      </c>
      <c r="F18" s="57" t="s">
        <v>148</v>
      </c>
      <c r="G18" s="57" t="s">
        <v>148</v>
      </c>
      <c r="H18" s="58"/>
    </row>
    <row r="19" spans="1:8">
      <c r="A19" s="55" t="s">
        <v>160</v>
      </c>
      <c r="B19" s="57"/>
      <c r="C19" s="57" t="s">
        <v>148</v>
      </c>
      <c r="D19" s="57" t="s">
        <v>148</v>
      </c>
      <c r="E19" s="57" t="s">
        <v>148</v>
      </c>
      <c r="F19" s="57"/>
      <c r="G19" s="57" t="s">
        <v>148</v>
      </c>
      <c r="H19" s="58"/>
    </row>
    <row r="20" spans="1:8">
      <c r="A20" s="55" t="s">
        <v>161</v>
      </c>
      <c r="B20" s="57" t="s">
        <v>148</v>
      </c>
      <c r="C20" s="57"/>
      <c r="D20" s="57" t="s">
        <v>148</v>
      </c>
      <c r="E20" s="57"/>
      <c r="F20" s="57" t="s">
        <v>148</v>
      </c>
      <c r="G20" s="57" t="s">
        <v>148</v>
      </c>
      <c r="H20" s="58"/>
    </row>
    <row r="21" spans="1:8">
      <c r="A21" s="55" t="s">
        <v>162</v>
      </c>
      <c r="B21" s="57" t="s">
        <v>148</v>
      </c>
      <c r="C21" s="57" t="s">
        <v>148</v>
      </c>
      <c r="D21" s="57" t="s">
        <v>148</v>
      </c>
      <c r="E21" s="57" t="s">
        <v>148</v>
      </c>
      <c r="F21" s="57" t="s">
        <v>148</v>
      </c>
      <c r="G21" s="57" t="s">
        <v>148</v>
      </c>
      <c r="H21" s="58"/>
    </row>
    <row r="22" spans="1:8">
      <c r="A22" s="55" t="s">
        <v>159</v>
      </c>
      <c r="B22" s="57" t="s">
        <v>148</v>
      </c>
      <c r="C22" s="57" t="s">
        <v>148</v>
      </c>
      <c r="D22" s="57" t="s">
        <v>148</v>
      </c>
      <c r="E22" s="57" t="s">
        <v>148</v>
      </c>
      <c r="F22" s="57"/>
      <c r="G22" s="57" t="s">
        <v>148</v>
      </c>
      <c r="H22" s="58"/>
    </row>
    <row r="23" spans="1:8">
      <c r="A23" s="55" t="s">
        <v>154</v>
      </c>
      <c r="B23" s="57"/>
      <c r="C23" s="57" t="s">
        <v>148</v>
      </c>
      <c r="D23" s="57"/>
      <c r="E23" s="57"/>
      <c r="F23" s="57" t="s">
        <v>148</v>
      </c>
      <c r="G23" s="57" t="s">
        <v>148</v>
      </c>
      <c r="H23" s="58"/>
    </row>
    <row r="24" spans="1:8">
      <c r="A24" s="55" t="s">
        <v>155</v>
      </c>
      <c r="B24" s="57" t="s">
        <v>148</v>
      </c>
      <c r="C24" s="57" t="s">
        <v>148</v>
      </c>
      <c r="D24" s="57" t="s">
        <v>148</v>
      </c>
      <c r="E24" s="57" t="s">
        <v>148</v>
      </c>
      <c r="F24" s="57" t="s">
        <v>148</v>
      </c>
      <c r="G24" s="57" t="s">
        <v>148</v>
      </c>
      <c r="H24" s="58"/>
    </row>
    <row r="25" spans="1:8">
      <c r="A25" s="56" t="s">
        <v>156</v>
      </c>
      <c r="B25" s="58"/>
      <c r="C25" s="58"/>
      <c r="D25" s="58"/>
      <c r="E25" s="58"/>
      <c r="F25" s="58"/>
      <c r="G25" s="58"/>
      <c r="H25" s="58"/>
    </row>
    <row r="27" spans="1:8">
      <c r="A27" s="1"/>
      <c r="B27" s="1"/>
      <c r="C27" s="1"/>
      <c r="D27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zoomScale="172" zoomScaleNormal="172" workbookViewId="0">
      <selection activeCell="C12" sqref="C12"/>
    </sheetView>
  </sheetViews>
  <sheetFormatPr defaultRowHeight="16.5"/>
  <cols>
    <col min="2" max="2" width="15.75" bestFit="1" customWidth="1"/>
  </cols>
  <sheetData>
    <row r="1" spans="1:6">
      <c r="A1" t="s">
        <v>133</v>
      </c>
    </row>
    <row r="2" spans="1:6">
      <c r="A2" t="s">
        <v>134</v>
      </c>
    </row>
    <row r="4" spans="1:6">
      <c r="A4" s="8"/>
      <c r="B4" s="110" t="s">
        <v>229</v>
      </c>
      <c r="C4" s="110"/>
      <c r="D4" s="110"/>
      <c r="E4" s="110"/>
      <c r="F4" s="110"/>
    </row>
    <row r="5" spans="1:6">
      <c r="A5" s="10" t="s">
        <v>16</v>
      </c>
      <c r="B5" s="9" t="s">
        <v>1</v>
      </c>
      <c r="C5" s="5" t="s">
        <v>13</v>
      </c>
      <c r="D5" s="9" t="s">
        <v>14</v>
      </c>
      <c r="E5" s="9" t="s">
        <v>15</v>
      </c>
      <c r="F5" s="9" t="s">
        <v>17</v>
      </c>
    </row>
    <row r="6" spans="1:6">
      <c r="A6" s="10">
        <v>101</v>
      </c>
      <c r="B6" s="9" t="s">
        <v>18</v>
      </c>
      <c r="C6" s="9" t="s">
        <v>228</v>
      </c>
      <c r="D6" s="9"/>
      <c r="E6" s="9" t="s">
        <v>228</v>
      </c>
      <c r="F6" s="9"/>
    </row>
    <row r="7" spans="1:6">
      <c r="A7" s="10">
        <v>102</v>
      </c>
      <c r="B7" s="9" t="s">
        <v>19</v>
      </c>
      <c r="C7" s="9"/>
      <c r="D7" s="9" t="s">
        <v>228</v>
      </c>
      <c r="E7" s="9"/>
      <c r="F7" s="9"/>
    </row>
    <row r="8" spans="1:6">
      <c r="A8" s="10">
        <v>103</v>
      </c>
      <c r="B8" s="9" t="s">
        <v>20</v>
      </c>
      <c r="C8" s="9" t="s">
        <v>228</v>
      </c>
      <c r="D8" s="9"/>
      <c r="E8" s="9" t="s">
        <v>228</v>
      </c>
      <c r="F8" s="9"/>
    </row>
    <row r="9" spans="1:6">
      <c r="A9" s="10">
        <v>104</v>
      </c>
      <c r="B9" s="9" t="s">
        <v>21</v>
      </c>
      <c r="C9" s="9"/>
      <c r="D9" s="9" t="s">
        <v>228</v>
      </c>
      <c r="E9" s="9"/>
      <c r="F9" s="9" t="s">
        <v>228</v>
      </c>
    </row>
    <row r="10" spans="1:6">
      <c r="A10" s="10">
        <v>105</v>
      </c>
      <c r="B10" s="9" t="s">
        <v>22</v>
      </c>
      <c r="C10" s="9"/>
      <c r="D10" s="9"/>
      <c r="E10" s="9" t="s">
        <v>228</v>
      </c>
      <c r="F10" s="9"/>
    </row>
    <row r="11" spans="1:6">
      <c r="A11" s="10">
        <v>106</v>
      </c>
      <c r="B11" s="11" t="s">
        <v>23</v>
      </c>
      <c r="C11" s="9"/>
      <c r="D11" s="9" t="s">
        <v>228</v>
      </c>
      <c r="E11" s="9" t="s">
        <v>228</v>
      </c>
      <c r="F11" s="9"/>
    </row>
    <row r="12" spans="1:6">
      <c r="A12" s="10">
        <v>107</v>
      </c>
      <c r="B12" s="11" t="s">
        <v>24</v>
      </c>
      <c r="C12" s="9" t="s">
        <v>228</v>
      </c>
      <c r="D12" s="9" t="s">
        <v>228</v>
      </c>
      <c r="E12" s="9"/>
      <c r="F12" s="9" t="s">
        <v>228</v>
      </c>
    </row>
    <row r="13" spans="1:6">
      <c r="A13" s="10">
        <v>108</v>
      </c>
      <c r="B13" s="11" t="s">
        <v>25</v>
      </c>
      <c r="C13" s="9"/>
      <c r="D13" s="9"/>
      <c r="E13" s="9" t="s">
        <v>228</v>
      </c>
      <c r="F13" s="9"/>
    </row>
    <row r="14" spans="1:6">
      <c r="A14" s="1"/>
      <c r="B14" s="12" t="s">
        <v>230</v>
      </c>
      <c r="C14" s="9"/>
      <c r="D14" s="9"/>
      <c r="E14" s="9"/>
      <c r="F14" s="9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</sheetData>
  <mergeCells count="1">
    <mergeCell ref="B4:F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topLeftCell="A19" zoomScale="130" zoomScaleNormal="130" workbookViewId="0">
      <selection activeCell="G27" sqref="G27"/>
    </sheetView>
  </sheetViews>
  <sheetFormatPr defaultRowHeight="16.5"/>
  <cols>
    <col min="2" max="2" width="17.5" customWidth="1"/>
    <col min="3" max="3" width="12.625" customWidth="1"/>
    <col min="5" max="5" width="14.875" customWidth="1"/>
    <col min="7" max="7" width="17.5" customWidth="1"/>
  </cols>
  <sheetData>
    <row r="1" spans="1:6" ht="20.25">
      <c r="A1" s="60" t="s">
        <v>135</v>
      </c>
    </row>
    <row r="2" spans="1:6">
      <c r="A2" t="s">
        <v>136</v>
      </c>
    </row>
    <row r="7" spans="1:6">
      <c r="A7" s="2"/>
      <c r="B7" s="3" t="s">
        <v>0</v>
      </c>
      <c r="C7" s="4"/>
      <c r="D7" s="4"/>
      <c r="E7" s="1"/>
      <c r="F7" s="1"/>
    </row>
    <row r="8" spans="1:6" ht="21.75" customHeight="1">
      <c r="A8" s="5" t="s">
        <v>1</v>
      </c>
      <c r="B8" s="5" t="s">
        <v>2</v>
      </c>
      <c r="C8" s="5" t="s">
        <v>3</v>
      </c>
      <c r="D8" s="1"/>
      <c r="E8" s="1"/>
      <c r="F8" s="1"/>
    </row>
    <row r="9" spans="1:6" ht="21.75" customHeight="1">
      <c r="A9" s="5" t="s">
        <v>4</v>
      </c>
      <c r="B9" s="6">
        <v>34491</v>
      </c>
      <c r="C9" s="5">
        <v>93</v>
      </c>
      <c r="D9" s="1"/>
      <c r="E9" s="1"/>
      <c r="F9" s="1"/>
    </row>
    <row r="10" spans="1:6" ht="21.75" customHeight="1">
      <c r="A10" s="5" t="s">
        <v>5</v>
      </c>
      <c r="B10" s="6">
        <v>35521</v>
      </c>
      <c r="C10" s="5">
        <v>68</v>
      </c>
      <c r="E10" s="30" t="s">
        <v>53</v>
      </c>
      <c r="F10" s="32"/>
    </row>
    <row r="11" spans="1:6" ht="21.75" customHeight="1">
      <c r="A11" s="5" t="s">
        <v>6</v>
      </c>
      <c r="B11" s="6">
        <v>36286</v>
      </c>
      <c r="C11" s="5">
        <v>98</v>
      </c>
      <c r="E11" s="31" t="s">
        <v>54</v>
      </c>
      <c r="F11" s="29"/>
    </row>
    <row r="12" spans="1:6" ht="21.75" customHeight="1">
      <c r="A12" s="5" t="s">
        <v>7</v>
      </c>
      <c r="B12" s="6">
        <v>35004</v>
      </c>
      <c r="C12" s="5">
        <v>65</v>
      </c>
      <c r="D12" s="1"/>
      <c r="E12" s="1"/>
      <c r="F12" s="1"/>
    </row>
    <row r="13" spans="1:6" ht="21.75" customHeight="1">
      <c r="A13" s="5" t="s">
        <v>8</v>
      </c>
      <c r="B13" s="6">
        <v>35796</v>
      </c>
      <c r="C13" s="5">
        <v>69</v>
      </c>
      <c r="D13" s="1"/>
      <c r="E13" s="1"/>
      <c r="F13" s="1"/>
    </row>
    <row r="14" spans="1:6" ht="21.75" customHeight="1">
      <c r="A14" s="5" t="s">
        <v>9</v>
      </c>
      <c r="B14" s="6">
        <v>35956</v>
      </c>
      <c r="C14" s="5">
        <v>80</v>
      </c>
      <c r="D14" s="1"/>
      <c r="E14" s="1"/>
      <c r="F14" s="1"/>
    </row>
    <row r="15" spans="1:6" ht="21.75" customHeight="1">
      <c r="A15" s="5" t="s">
        <v>10</v>
      </c>
      <c r="B15" s="6">
        <v>35684</v>
      </c>
      <c r="C15" s="5">
        <v>86</v>
      </c>
      <c r="D15" s="1"/>
      <c r="E15" s="1"/>
      <c r="F15" s="1"/>
    </row>
    <row r="16" spans="1:6" ht="21.75" customHeight="1">
      <c r="A16" s="5" t="s">
        <v>11</v>
      </c>
      <c r="B16" s="6">
        <v>35226</v>
      </c>
      <c r="C16" s="5">
        <v>70</v>
      </c>
      <c r="D16" s="1"/>
      <c r="E16" s="1"/>
      <c r="F16" s="1"/>
    </row>
    <row r="17" spans="1:11" ht="21.75" customHeight="1">
      <c r="A17" s="7" t="s">
        <v>12</v>
      </c>
      <c r="B17" s="6">
        <v>35921</v>
      </c>
      <c r="C17" s="7">
        <v>68</v>
      </c>
      <c r="D17" s="1"/>
      <c r="E17" s="1"/>
      <c r="F17" s="1"/>
    </row>
    <row r="18" spans="1:11">
      <c r="A18" s="1"/>
      <c r="B18" s="1"/>
      <c r="C18" s="1"/>
      <c r="D18" s="1"/>
      <c r="E18" s="1"/>
      <c r="F18" s="1"/>
    </row>
    <row r="19" spans="1:11">
      <c r="A19" s="1"/>
      <c r="B19" s="1"/>
      <c r="C19" s="1"/>
      <c r="D19" s="1"/>
      <c r="E19" s="1"/>
      <c r="F19" s="1"/>
    </row>
    <row r="20" spans="1:11" ht="17.2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7.75" customHeight="1" thickBot="1">
      <c r="A21" s="13" t="s">
        <v>26</v>
      </c>
      <c r="B21" s="14" t="s">
        <v>27</v>
      </c>
      <c r="C21" s="15" t="s">
        <v>28</v>
      </c>
      <c r="D21" s="15" t="s">
        <v>29</v>
      </c>
      <c r="E21" s="16" t="s">
        <v>30</v>
      </c>
    </row>
    <row r="22" spans="1:11" ht="27.75" customHeight="1">
      <c r="A22" s="17" t="s">
        <v>31</v>
      </c>
      <c r="B22" s="18" t="s">
        <v>32</v>
      </c>
      <c r="C22" s="19">
        <f t="shared" ref="C22:C32" si="0">DATE(LEFT(B22,2), MID(B22,3,2), MID(B22,5,2))</f>
        <v>23791</v>
      </c>
      <c r="D22" s="20" t="str">
        <f t="shared" ref="D22:D32" si="1">IF(MID(B22,8,1)="1", "남자", "여자")</f>
        <v>남자</v>
      </c>
      <c r="E22" s="21">
        <f t="shared" ref="E22:E32" ca="1" si="2">YEAR(TODAY())-LEFT(B22,2)-1900</f>
        <v>50</v>
      </c>
      <c r="G22" s="52" t="s">
        <v>55</v>
      </c>
      <c r="H22" s="51"/>
    </row>
    <row r="23" spans="1:11" ht="27.75" customHeight="1">
      <c r="A23" s="22" t="s">
        <v>33</v>
      </c>
      <c r="B23" s="23" t="s">
        <v>34</v>
      </c>
      <c r="C23" s="19">
        <f t="shared" si="0"/>
        <v>22254</v>
      </c>
      <c r="D23" s="20" t="str">
        <f t="shared" si="1"/>
        <v>남자</v>
      </c>
      <c r="E23" s="21">
        <f t="shared" ca="1" si="2"/>
        <v>55</v>
      </c>
      <c r="G23" s="52" t="s">
        <v>56</v>
      </c>
      <c r="H23" s="51"/>
    </row>
    <row r="24" spans="1:11" ht="27.75" customHeight="1">
      <c r="A24" s="22" t="s">
        <v>35</v>
      </c>
      <c r="B24" s="23" t="s">
        <v>36</v>
      </c>
      <c r="C24" s="19">
        <f t="shared" si="0"/>
        <v>22845</v>
      </c>
      <c r="D24" s="20" t="str">
        <f t="shared" si="1"/>
        <v>남자</v>
      </c>
      <c r="E24" s="21">
        <f t="shared" ca="1" si="2"/>
        <v>53</v>
      </c>
      <c r="G24" s="52" t="s">
        <v>57</v>
      </c>
      <c r="H24" s="51"/>
    </row>
    <row r="25" spans="1:11" ht="27.75" customHeight="1">
      <c r="A25" s="22" t="s">
        <v>37</v>
      </c>
      <c r="B25" s="23" t="s">
        <v>38</v>
      </c>
      <c r="C25" s="19">
        <f t="shared" si="0"/>
        <v>26322</v>
      </c>
      <c r="D25" s="20" t="str">
        <f t="shared" si="1"/>
        <v>여자</v>
      </c>
      <c r="E25" s="21">
        <f t="shared" ca="1" si="2"/>
        <v>43</v>
      </c>
      <c r="G25" s="52" t="s">
        <v>58</v>
      </c>
      <c r="H25" s="51"/>
    </row>
    <row r="26" spans="1:11" ht="27.75" customHeight="1">
      <c r="A26" s="22" t="s">
        <v>39</v>
      </c>
      <c r="B26" s="23" t="s">
        <v>40</v>
      </c>
      <c r="C26" s="19">
        <f t="shared" si="0"/>
        <v>26796</v>
      </c>
      <c r="D26" s="20" t="str">
        <f t="shared" si="1"/>
        <v>남자</v>
      </c>
      <c r="E26" s="21">
        <f t="shared" ca="1" si="2"/>
        <v>42</v>
      </c>
    </row>
    <row r="27" spans="1:11" ht="27.75" customHeight="1">
      <c r="A27" s="22" t="s">
        <v>41</v>
      </c>
      <c r="B27" s="23" t="s">
        <v>42</v>
      </c>
      <c r="C27" s="19">
        <f t="shared" si="0"/>
        <v>27833</v>
      </c>
      <c r="D27" s="20" t="str">
        <f t="shared" si="1"/>
        <v>남자</v>
      </c>
      <c r="E27" s="21">
        <f t="shared" ca="1" si="2"/>
        <v>39</v>
      </c>
    </row>
    <row r="28" spans="1:11" ht="27.75" customHeight="1">
      <c r="A28" s="22" t="s">
        <v>43</v>
      </c>
      <c r="B28" s="23" t="s">
        <v>44</v>
      </c>
      <c r="C28" s="19">
        <f t="shared" si="0"/>
        <v>24155</v>
      </c>
      <c r="D28" s="20" t="str">
        <f t="shared" si="1"/>
        <v>여자</v>
      </c>
      <c r="E28" s="21">
        <f t="shared" ca="1" si="2"/>
        <v>49</v>
      </c>
    </row>
    <row r="29" spans="1:11" ht="27.75" customHeight="1">
      <c r="A29" s="22" t="s">
        <v>45</v>
      </c>
      <c r="B29" s="23" t="s">
        <v>46</v>
      </c>
      <c r="C29" s="19">
        <f t="shared" si="0"/>
        <v>26076</v>
      </c>
      <c r="D29" s="20" t="str">
        <f t="shared" si="1"/>
        <v>여자</v>
      </c>
      <c r="E29" s="21">
        <f t="shared" ca="1" si="2"/>
        <v>44</v>
      </c>
    </row>
    <row r="30" spans="1:11" ht="27.75" customHeight="1">
      <c r="A30" s="22" t="s">
        <v>47</v>
      </c>
      <c r="B30" s="23" t="s">
        <v>48</v>
      </c>
      <c r="C30" s="19">
        <f t="shared" si="0"/>
        <v>23608</v>
      </c>
      <c r="D30" s="20" t="str">
        <f t="shared" si="1"/>
        <v>남자</v>
      </c>
      <c r="E30" s="21">
        <f t="shared" ca="1" si="2"/>
        <v>51</v>
      </c>
    </row>
    <row r="31" spans="1:11" ht="27.75" customHeight="1">
      <c r="A31" s="22" t="s">
        <v>49</v>
      </c>
      <c r="B31" s="23" t="s">
        <v>50</v>
      </c>
      <c r="C31" s="19">
        <f t="shared" si="0"/>
        <v>22307</v>
      </c>
      <c r="D31" s="20" t="str">
        <f t="shared" si="1"/>
        <v>여자</v>
      </c>
      <c r="E31" s="21">
        <f t="shared" ca="1" si="2"/>
        <v>54</v>
      </c>
    </row>
    <row r="32" spans="1:11" ht="27.75" customHeight="1" thickBot="1">
      <c r="A32" s="24" t="s">
        <v>51</v>
      </c>
      <c r="B32" s="25" t="s">
        <v>52</v>
      </c>
      <c r="C32" s="26">
        <f t="shared" si="0"/>
        <v>27210</v>
      </c>
      <c r="D32" s="27" t="str">
        <f t="shared" si="1"/>
        <v>남자</v>
      </c>
      <c r="E32" s="28">
        <f t="shared" ca="1" si="2"/>
        <v>41</v>
      </c>
    </row>
  </sheetData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6"/>
  <sheetViews>
    <sheetView topLeftCell="A23" zoomScale="154" zoomScaleNormal="154" workbookViewId="0">
      <selection activeCell="D34" sqref="D34"/>
    </sheetView>
  </sheetViews>
  <sheetFormatPr defaultRowHeight="16.5"/>
  <cols>
    <col min="1" max="1" width="16.375" customWidth="1"/>
    <col min="4" max="4" width="10.625" bestFit="1" customWidth="1"/>
    <col min="6" max="6" width="13.125" bestFit="1" customWidth="1"/>
    <col min="7" max="7" width="11.125" bestFit="1" customWidth="1"/>
  </cols>
  <sheetData>
    <row r="1" spans="1:6" ht="20.25">
      <c r="A1" s="64" t="s">
        <v>168</v>
      </c>
    </row>
    <row r="3" spans="1:6">
      <c r="A3" s="65" t="s">
        <v>169</v>
      </c>
      <c r="B3" s="66" t="s">
        <v>170</v>
      </c>
    </row>
    <row r="4" spans="1:6">
      <c r="A4" s="66" t="s">
        <v>171</v>
      </c>
      <c r="B4" s="66" t="s">
        <v>172</v>
      </c>
    </row>
    <row r="5" spans="1:6">
      <c r="A5" s="65" t="s">
        <v>173</v>
      </c>
      <c r="B5" s="66" t="s">
        <v>174</v>
      </c>
    </row>
    <row r="6" spans="1:6">
      <c r="A6" s="66" t="s">
        <v>171</v>
      </c>
      <c r="B6" s="66" t="s">
        <v>175</v>
      </c>
    </row>
    <row r="7" spans="1:6">
      <c r="A7" s="65" t="s">
        <v>176</v>
      </c>
      <c r="B7" s="111" t="s">
        <v>177</v>
      </c>
      <c r="C7" s="111"/>
      <c r="D7" s="111"/>
      <c r="E7" s="111"/>
      <c r="F7" s="111"/>
    </row>
    <row r="8" spans="1:6">
      <c r="A8" s="66" t="s">
        <v>171</v>
      </c>
      <c r="B8" s="67" t="s">
        <v>178</v>
      </c>
      <c r="C8" s="67"/>
      <c r="D8" s="67"/>
      <c r="E8" s="67"/>
      <c r="F8" s="67"/>
    </row>
    <row r="9" spans="1:6">
      <c r="A9" s="65" t="s">
        <v>179</v>
      </c>
      <c r="B9" s="111" t="s">
        <v>180</v>
      </c>
      <c r="C9" s="111"/>
      <c r="D9" s="111"/>
      <c r="E9" s="111"/>
      <c r="F9" s="111"/>
    </row>
    <row r="10" spans="1:6">
      <c r="A10" s="66" t="s">
        <v>171</v>
      </c>
      <c r="B10" s="112" t="s">
        <v>181</v>
      </c>
      <c r="C10" s="112"/>
      <c r="D10" s="112"/>
      <c r="E10" s="112"/>
      <c r="F10" s="112"/>
    </row>
    <row r="13" spans="1:6">
      <c r="A13" s="113" t="s">
        <v>182</v>
      </c>
      <c r="B13" s="113"/>
      <c r="C13" s="113"/>
      <c r="D13" s="113"/>
      <c r="E13" s="113"/>
      <c r="F13" s="113"/>
    </row>
    <row r="14" spans="1:6">
      <c r="A14" s="68" t="s">
        <v>183</v>
      </c>
      <c r="B14" s="68" t="s">
        <v>184</v>
      </c>
      <c r="C14" s="68" t="s">
        <v>185</v>
      </c>
      <c r="D14" s="68" t="s">
        <v>186</v>
      </c>
      <c r="E14" s="68" t="s">
        <v>187</v>
      </c>
      <c r="F14" s="68" t="s">
        <v>137</v>
      </c>
    </row>
    <row r="15" spans="1:6">
      <c r="A15" s="69">
        <v>39143</v>
      </c>
      <c r="B15" s="68" t="s">
        <v>188</v>
      </c>
      <c r="C15" s="68" t="s">
        <v>189</v>
      </c>
      <c r="D15" s="68" t="s">
        <v>190</v>
      </c>
      <c r="E15" s="68" t="s">
        <v>191</v>
      </c>
      <c r="F15" s="70">
        <v>52000</v>
      </c>
    </row>
    <row r="16" spans="1:6">
      <c r="A16" s="69">
        <v>39144</v>
      </c>
      <c r="B16" s="68" t="s">
        <v>188</v>
      </c>
      <c r="C16" s="68" t="s">
        <v>192</v>
      </c>
      <c r="D16" s="68" t="s">
        <v>193</v>
      </c>
      <c r="E16" s="68" t="s">
        <v>194</v>
      </c>
      <c r="F16" s="70">
        <v>250000</v>
      </c>
    </row>
    <row r="17" spans="1:7">
      <c r="A17" s="69">
        <v>39146</v>
      </c>
      <c r="B17" s="68" t="s">
        <v>195</v>
      </c>
      <c r="C17" s="68" t="s">
        <v>196</v>
      </c>
      <c r="D17" s="68" t="s">
        <v>197</v>
      </c>
      <c r="E17" s="68" t="s">
        <v>198</v>
      </c>
      <c r="F17" s="70">
        <v>3520000</v>
      </c>
    </row>
    <row r="18" spans="1:7">
      <c r="A18" s="69">
        <v>39147</v>
      </c>
      <c r="B18" s="68" t="s">
        <v>188</v>
      </c>
      <c r="C18" s="68" t="s">
        <v>199</v>
      </c>
      <c r="D18" s="68" t="s">
        <v>193</v>
      </c>
      <c r="E18" s="68" t="s">
        <v>200</v>
      </c>
      <c r="F18" s="70">
        <v>350000</v>
      </c>
    </row>
    <row r="19" spans="1:7">
      <c r="A19" s="69">
        <v>39148</v>
      </c>
      <c r="B19" s="71" t="s">
        <v>188</v>
      </c>
      <c r="C19" s="68" t="s">
        <v>201</v>
      </c>
      <c r="D19" s="68" t="s">
        <v>197</v>
      </c>
      <c r="E19" s="71" t="s">
        <v>202</v>
      </c>
      <c r="F19" s="70">
        <v>120000</v>
      </c>
    </row>
    <row r="20" spans="1:7">
      <c r="A20" s="69">
        <v>39150</v>
      </c>
      <c r="B20" s="68" t="s">
        <v>188</v>
      </c>
      <c r="C20" s="68" t="s">
        <v>203</v>
      </c>
      <c r="D20" s="68" t="s">
        <v>190</v>
      </c>
      <c r="E20" s="68" t="s">
        <v>191</v>
      </c>
      <c r="F20" s="70">
        <v>65000</v>
      </c>
    </row>
    <row r="21" spans="1:7">
      <c r="A21" s="69">
        <v>39150</v>
      </c>
      <c r="B21" s="72" t="s">
        <v>195</v>
      </c>
      <c r="C21" s="72" t="s">
        <v>204</v>
      </c>
      <c r="D21" s="72" t="s">
        <v>197</v>
      </c>
      <c r="E21" s="72" t="s">
        <v>198</v>
      </c>
      <c r="F21" s="73">
        <v>1250000</v>
      </c>
    </row>
    <row r="22" spans="1:7">
      <c r="A22" s="69">
        <v>39152</v>
      </c>
      <c r="B22" s="72" t="s">
        <v>188</v>
      </c>
      <c r="C22" s="72" t="s">
        <v>205</v>
      </c>
      <c r="D22" s="72" t="s">
        <v>206</v>
      </c>
      <c r="E22" s="72" t="s">
        <v>207</v>
      </c>
      <c r="F22" s="73">
        <v>75000</v>
      </c>
    </row>
    <row r="23" spans="1:7">
      <c r="A23" s="69">
        <v>39153</v>
      </c>
      <c r="B23" s="72" t="s">
        <v>188</v>
      </c>
      <c r="C23" s="72" t="s">
        <v>208</v>
      </c>
      <c r="D23" s="72" t="s">
        <v>193</v>
      </c>
      <c r="E23" s="72" t="s">
        <v>194</v>
      </c>
      <c r="F23" s="73">
        <v>120000</v>
      </c>
    </row>
    <row r="24" spans="1:7">
      <c r="A24" s="69">
        <v>39156</v>
      </c>
      <c r="B24" s="68" t="s">
        <v>195</v>
      </c>
      <c r="C24" s="71" t="s">
        <v>209</v>
      </c>
      <c r="D24" s="71" t="s">
        <v>210</v>
      </c>
      <c r="E24" s="68" t="s">
        <v>211</v>
      </c>
      <c r="F24" s="70">
        <v>300000</v>
      </c>
    </row>
    <row r="25" spans="1:7">
      <c r="A25" s="69">
        <v>39161</v>
      </c>
      <c r="B25" s="68" t="s">
        <v>188</v>
      </c>
      <c r="C25" s="68" t="s">
        <v>203</v>
      </c>
      <c r="D25" s="68" t="s">
        <v>190</v>
      </c>
      <c r="E25" s="68" t="s">
        <v>191</v>
      </c>
      <c r="F25" s="70">
        <v>65000</v>
      </c>
    </row>
    <row r="26" spans="1:7">
      <c r="A26" s="69">
        <v>39162</v>
      </c>
      <c r="B26" s="72" t="s">
        <v>195</v>
      </c>
      <c r="C26" s="72" t="s">
        <v>204</v>
      </c>
      <c r="D26" s="74" t="s">
        <v>197</v>
      </c>
      <c r="E26" s="72" t="s">
        <v>198</v>
      </c>
      <c r="F26" s="73">
        <v>2250000</v>
      </c>
    </row>
    <row r="27" spans="1:7">
      <c r="A27" s="69">
        <v>39166</v>
      </c>
      <c r="B27" s="72" t="s">
        <v>188</v>
      </c>
      <c r="C27" s="74" t="s">
        <v>209</v>
      </c>
      <c r="D27" s="74" t="s">
        <v>210</v>
      </c>
      <c r="E27" s="74" t="s">
        <v>191</v>
      </c>
      <c r="F27" s="73">
        <v>75000</v>
      </c>
    </row>
    <row r="28" spans="1:7">
      <c r="A28" s="69">
        <v>39168</v>
      </c>
      <c r="B28" s="72" t="s">
        <v>188</v>
      </c>
      <c r="C28" s="72" t="s">
        <v>208</v>
      </c>
      <c r="D28" s="72" t="s">
        <v>193</v>
      </c>
      <c r="E28" s="74" t="s">
        <v>212</v>
      </c>
      <c r="F28" s="73">
        <v>150000</v>
      </c>
    </row>
    <row r="29" spans="1:7">
      <c r="A29" s="54"/>
      <c r="B29" s="53"/>
      <c r="C29" s="53"/>
      <c r="D29" s="53"/>
      <c r="E29" s="75"/>
      <c r="F29" s="76"/>
    </row>
    <row r="30" spans="1:7">
      <c r="A30" s="114" t="s">
        <v>213</v>
      </c>
      <c r="B30" s="114"/>
      <c r="C30" s="114"/>
      <c r="D30" s="79"/>
      <c r="E30" s="115" t="s">
        <v>214</v>
      </c>
      <c r="F30" s="115"/>
      <c r="G30" s="78"/>
    </row>
    <row r="31" spans="1:7">
      <c r="A31" s="114" t="s">
        <v>215</v>
      </c>
      <c r="B31" s="114"/>
      <c r="C31" s="114"/>
      <c r="D31" s="77"/>
      <c r="E31" s="115" t="s">
        <v>216</v>
      </c>
      <c r="F31" s="115"/>
      <c r="G31" s="78"/>
    </row>
    <row r="32" spans="1:7">
      <c r="A32" s="114" t="s">
        <v>217</v>
      </c>
      <c r="B32" s="114"/>
      <c r="C32" s="114"/>
      <c r="D32" s="79"/>
      <c r="E32" s="115" t="s">
        <v>218</v>
      </c>
      <c r="F32" s="115"/>
      <c r="G32" s="51"/>
    </row>
    <row r="33" spans="1:7">
      <c r="A33" s="114" t="s">
        <v>219</v>
      </c>
      <c r="B33" s="114"/>
      <c r="C33" s="114"/>
      <c r="D33" s="77"/>
      <c r="E33" s="116" t="s">
        <v>220</v>
      </c>
      <c r="F33" s="116"/>
      <c r="G33" s="51"/>
    </row>
    <row r="34" spans="1:7">
      <c r="A34" s="114" t="s">
        <v>221</v>
      </c>
      <c r="B34" s="114"/>
      <c r="C34" s="114"/>
      <c r="D34" s="77"/>
      <c r="E34" s="116" t="s">
        <v>222</v>
      </c>
      <c r="F34" s="116"/>
      <c r="G34" s="51"/>
    </row>
    <row r="35" spans="1:7">
      <c r="A35" s="114" t="s">
        <v>223</v>
      </c>
      <c r="B35" s="114"/>
      <c r="C35" s="114"/>
      <c r="D35" s="77"/>
      <c r="E35" s="115" t="s">
        <v>224</v>
      </c>
      <c r="F35" s="115"/>
      <c r="G35" s="51"/>
    </row>
    <row r="36" spans="1:7">
      <c r="A36" s="114" t="s">
        <v>225</v>
      </c>
      <c r="B36" s="114"/>
      <c r="C36" s="114"/>
      <c r="D36" s="77"/>
      <c r="E36" s="115" t="s">
        <v>226</v>
      </c>
      <c r="F36" s="115"/>
      <c r="G36" s="51"/>
    </row>
  </sheetData>
  <mergeCells count="18">
    <mergeCell ref="A34:C34"/>
    <mergeCell ref="E34:F34"/>
    <mergeCell ref="A35:C35"/>
    <mergeCell ref="E35:F35"/>
    <mergeCell ref="A36:C36"/>
    <mergeCell ref="E36:F36"/>
    <mergeCell ref="A31:C31"/>
    <mergeCell ref="E31:F31"/>
    <mergeCell ref="A32:C32"/>
    <mergeCell ref="E32:F32"/>
    <mergeCell ref="A33:C33"/>
    <mergeCell ref="E33:F33"/>
    <mergeCell ref="B7:F7"/>
    <mergeCell ref="B9:F9"/>
    <mergeCell ref="B10:F10"/>
    <mergeCell ref="A13:F13"/>
    <mergeCell ref="A30:C30"/>
    <mergeCell ref="E30:F3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6"/>
  <sheetViews>
    <sheetView topLeftCell="A10" zoomScale="148" zoomScaleNormal="148" workbookViewId="0">
      <selection activeCell="C10" sqref="C10"/>
    </sheetView>
  </sheetViews>
  <sheetFormatPr defaultRowHeight="16.5"/>
  <cols>
    <col min="1" max="1" width="6.25" customWidth="1"/>
    <col min="2" max="2" width="10.875" customWidth="1"/>
    <col min="3" max="3" width="9.875" customWidth="1"/>
    <col min="4" max="4" width="10.375" customWidth="1"/>
    <col min="5" max="5" width="11.625" customWidth="1"/>
    <col min="6" max="7" width="13.5" customWidth="1"/>
    <col min="8" max="8" width="12.25" bestFit="1" customWidth="1"/>
    <col min="10" max="10" width="20.875" bestFit="1" customWidth="1"/>
    <col min="11" max="11" width="11.375" customWidth="1"/>
  </cols>
  <sheetData>
    <row r="1" spans="1:11" ht="27.75" thickTop="1" thickBot="1">
      <c r="A1" s="117" t="s">
        <v>59</v>
      </c>
      <c r="B1" s="117"/>
      <c r="C1" s="117"/>
      <c r="D1" s="117"/>
      <c r="E1" s="117"/>
      <c r="F1" s="117"/>
      <c r="G1" s="117"/>
      <c r="H1" s="117"/>
    </row>
    <row r="2" spans="1:11" ht="17.25" thickTop="1">
      <c r="A2" s="33"/>
      <c r="B2" s="34"/>
      <c r="C2" s="35"/>
      <c r="D2" s="36"/>
      <c r="E2" s="36"/>
      <c r="F2" s="36"/>
      <c r="G2" s="36"/>
      <c r="H2" s="36"/>
    </row>
    <row r="3" spans="1:11">
      <c r="A3" s="37" t="s">
        <v>60</v>
      </c>
      <c r="B3" s="38" t="s">
        <v>61</v>
      </c>
      <c r="C3" s="38" t="s">
        <v>62</v>
      </c>
      <c r="D3" s="39" t="s">
        <v>63</v>
      </c>
      <c r="E3" s="39" t="s">
        <v>64</v>
      </c>
      <c r="F3" s="39" t="s">
        <v>65</v>
      </c>
      <c r="G3" s="39" t="s">
        <v>66</v>
      </c>
      <c r="H3" s="38" t="s">
        <v>67</v>
      </c>
      <c r="J3" s="118" t="s">
        <v>129</v>
      </c>
      <c r="K3" s="118"/>
    </row>
    <row r="4" spans="1:11">
      <c r="A4" s="40">
        <v>1</v>
      </c>
      <c r="B4" s="41" t="s">
        <v>68</v>
      </c>
      <c r="C4" s="42" t="s">
        <v>69</v>
      </c>
      <c r="D4" s="42" t="s">
        <v>70</v>
      </c>
      <c r="E4" s="42" t="s">
        <v>71</v>
      </c>
      <c r="F4" s="43">
        <v>6700000</v>
      </c>
      <c r="G4" s="43"/>
      <c r="H4" s="44"/>
      <c r="J4" s="52" t="s">
        <v>130</v>
      </c>
      <c r="K4" s="51"/>
    </row>
    <row r="5" spans="1:11">
      <c r="A5" s="40">
        <v>2</v>
      </c>
      <c r="B5" s="41" t="s">
        <v>73</v>
      </c>
      <c r="C5" s="42" t="s">
        <v>74</v>
      </c>
      <c r="D5" s="42" t="s">
        <v>75</v>
      </c>
      <c r="E5" s="42" t="s">
        <v>71</v>
      </c>
      <c r="F5" s="45">
        <v>5480000</v>
      </c>
      <c r="G5" s="45"/>
      <c r="H5" s="44"/>
      <c r="J5" s="52" t="s">
        <v>72</v>
      </c>
      <c r="K5" s="51"/>
    </row>
    <row r="6" spans="1:11">
      <c r="A6" s="40">
        <v>3</v>
      </c>
      <c r="B6" s="41" t="s">
        <v>77</v>
      </c>
      <c r="C6" s="42" t="s">
        <v>69</v>
      </c>
      <c r="D6" s="42" t="s">
        <v>78</v>
      </c>
      <c r="E6" s="42" t="s">
        <v>79</v>
      </c>
      <c r="F6" s="43">
        <v>2450000</v>
      </c>
      <c r="G6" s="43"/>
      <c r="H6" s="44"/>
      <c r="J6" s="52" t="s">
        <v>76</v>
      </c>
      <c r="K6" s="51"/>
    </row>
    <row r="7" spans="1:11">
      <c r="A7" s="40">
        <v>4</v>
      </c>
      <c r="B7" s="41" t="s">
        <v>81</v>
      </c>
      <c r="C7" s="42" t="s">
        <v>83</v>
      </c>
      <c r="D7" s="42" t="s">
        <v>84</v>
      </c>
      <c r="E7" s="42" t="s">
        <v>86</v>
      </c>
      <c r="F7" s="45">
        <v>6480000</v>
      </c>
      <c r="G7" s="45"/>
      <c r="H7" s="44"/>
      <c r="J7" s="52" t="s">
        <v>80</v>
      </c>
      <c r="K7" s="51"/>
    </row>
    <row r="8" spans="1:11">
      <c r="A8" s="40">
        <v>5</v>
      </c>
      <c r="B8" s="41" t="s">
        <v>68</v>
      </c>
      <c r="C8" s="42" t="s">
        <v>88</v>
      </c>
      <c r="D8" s="42" t="s">
        <v>89</v>
      </c>
      <c r="E8" s="42" t="s">
        <v>71</v>
      </c>
      <c r="F8" s="45">
        <v>9580000</v>
      </c>
      <c r="G8" s="45"/>
      <c r="H8" s="44"/>
    </row>
    <row r="9" spans="1:11">
      <c r="A9" s="40">
        <v>6</v>
      </c>
      <c r="B9" s="41" t="s">
        <v>68</v>
      </c>
      <c r="C9" s="42" t="s">
        <v>88</v>
      </c>
      <c r="D9" s="42" t="s">
        <v>90</v>
      </c>
      <c r="E9" s="42" t="s">
        <v>92</v>
      </c>
      <c r="F9" s="45">
        <v>4580000</v>
      </c>
      <c r="G9" s="45"/>
      <c r="H9" s="44"/>
      <c r="J9" s="119" t="s">
        <v>131</v>
      </c>
      <c r="K9" s="119"/>
    </row>
    <row r="10" spans="1:11">
      <c r="A10" s="40">
        <v>7</v>
      </c>
      <c r="B10" s="41" t="s">
        <v>81</v>
      </c>
      <c r="C10" s="42" t="s">
        <v>283</v>
      </c>
      <c r="D10" s="42" t="s">
        <v>95</v>
      </c>
      <c r="E10" s="42" t="s">
        <v>71</v>
      </c>
      <c r="F10" s="43">
        <v>1250000</v>
      </c>
      <c r="G10" s="43"/>
      <c r="H10" s="44"/>
      <c r="J10" s="52" t="s">
        <v>98</v>
      </c>
      <c r="K10" s="51"/>
    </row>
    <row r="11" spans="1:11">
      <c r="A11" s="40">
        <v>8</v>
      </c>
      <c r="B11" s="41" t="s">
        <v>81</v>
      </c>
      <c r="C11" s="42" t="s">
        <v>83</v>
      </c>
      <c r="D11" s="42" t="s">
        <v>96</v>
      </c>
      <c r="E11" s="42" t="s">
        <v>71</v>
      </c>
      <c r="F11" s="45">
        <v>6480000</v>
      </c>
      <c r="G11" s="45"/>
      <c r="H11" s="44"/>
      <c r="J11" s="52" t="s">
        <v>82</v>
      </c>
      <c r="K11" s="51"/>
    </row>
    <row r="12" spans="1:11">
      <c r="A12" s="40">
        <v>9</v>
      </c>
      <c r="B12" s="41" t="s">
        <v>77</v>
      </c>
      <c r="C12" s="42" t="s">
        <v>94</v>
      </c>
      <c r="D12" s="42" t="s">
        <v>97</v>
      </c>
      <c r="E12" s="42" t="s">
        <v>79</v>
      </c>
      <c r="F12" s="45">
        <v>4580000</v>
      </c>
      <c r="G12" s="45"/>
      <c r="H12" s="44"/>
      <c r="J12" s="52" t="s">
        <v>87</v>
      </c>
      <c r="K12" s="51"/>
    </row>
    <row r="13" spans="1:11">
      <c r="A13" s="40">
        <v>10</v>
      </c>
      <c r="B13" s="41" t="s">
        <v>81</v>
      </c>
      <c r="C13" s="42" t="s">
        <v>99</v>
      </c>
      <c r="D13" s="42" t="s">
        <v>100</v>
      </c>
      <c r="E13" s="42" t="s">
        <v>71</v>
      </c>
      <c r="F13" s="45">
        <v>19800000</v>
      </c>
      <c r="G13" s="45"/>
      <c r="H13" s="44"/>
      <c r="J13" s="52" t="s">
        <v>93</v>
      </c>
      <c r="K13" s="51"/>
    </row>
    <row r="14" spans="1:11">
      <c r="A14" s="40">
        <v>11</v>
      </c>
      <c r="B14" s="41" t="s">
        <v>77</v>
      </c>
      <c r="C14" s="42" t="s">
        <v>88</v>
      </c>
      <c r="D14" s="42" t="s">
        <v>101</v>
      </c>
      <c r="E14" s="42" t="s">
        <v>71</v>
      </c>
      <c r="F14" s="45">
        <v>4530000</v>
      </c>
      <c r="G14" s="43"/>
      <c r="H14" s="44"/>
    </row>
    <row r="15" spans="1:11">
      <c r="A15" s="40">
        <v>12</v>
      </c>
      <c r="B15" s="41" t="s">
        <v>68</v>
      </c>
      <c r="C15" s="42" t="s">
        <v>99</v>
      </c>
      <c r="D15" s="42" t="s">
        <v>102</v>
      </c>
      <c r="E15" s="42" t="s">
        <v>71</v>
      </c>
      <c r="F15" s="45">
        <v>12500000</v>
      </c>
      <c r="G15" s="45"/>
      <c r="H15" s="44"/>
      <c r="J15" s="119" t="s">
        <v>132</v>
      </c>
      <c r="K15" s="119"/>
    </row>
    <row r="16" spans="1:11">
      <c r="A16" s="40">
        <v>13</v>
      </c>
      <c r="B16" s="41" t="s">
        <v>81</v>
      </c>
      <c r="C16" s="42" t="s">
        <v>83</v>
      </c>
      <c r="D16" s="42" t="s">
        <v>103</v>
      </c>
      <c r="E16" s="42" t="s">
        <v>79</v>
      </c>
      <c r="F16" s="45">
        <v>9850000</v>
      </c>
      <c r="G16" s="45"/>
      <c r="H16" s="44"/>
      <c r="J16" s="52" t="s">
        <v>91</v>
      </c>
      <c r="K16" s="51"/>
    </row>
    <row r="17" spans="1:11">
      <c r="A17" s="40">
        <v>14</v>
      </c>
      <c r="B17" s="41" t="s">
        <v>81</v>
      </c>
      <c r="C17" s="42" t="s">
        <v>94</v>
      </c>
      <c r="D17" s="42" t="s">
        <v>104</v>
      </c>
      <c r="E17" s="42" t="s">
        <v>79</v>
      </c>
      <c r="F17" s="45">
        <v>4580000</v>
      </c>
      <c r="G17" s="45"/>
      <c r="H17" s="44"/>
      <c r="J17" s="52" t="s">
        <v>85</v>
      </c>
      <c r="K17" s="51"/>
    </row>
    <row r="18" spans="1:11">
      <c r="A18" s="40">
        <v>15</v>
      </c>
      <c r="B18" s="41" t="s">
        <v>77</v>
      </c>
      <c r="C18" s="42" t="s">
        <v>83</v>
      </c>
      <c r="D18" s="42" t="s">
        <v>105</v>
      </c>
      <c r="E18" s="42" t="s">
        <v>79</v>
      </c>
      <c r="F18" s="45">
        <v>6580000</v>
      </c>
      <c r="G18" s="45"/>
      <c r="H18" s="44"/>
    </row>
    <row r="19" spans="1:11">
      <c r="A19" s="40">
        <v>16</v>
      </c>
      <c r="B19" s="41" t="s">
        <v>81</v>
      </c>
      <c r="C19" s="42" t="s">
        <v>83</v>
      </c>
      <c r="D19" s="42" t="s">
        <v>106</v>
      </c>
      <c r="E19" s="42" t="s">
        <v>86</v>
      </c>
      <c r="F19" s="44">
        <v>7600000</v>
      </c>
      <c r="G19" s="45"/>
      <c r="H19" s="44"/>
    </row>
    <row r="20" spans="1:11">
      <c r="A20" s="40">
        <v>17</v>
      </c>
      <c r="B20" s="41" t="s">
        <v>68</v>
      </c>
      <c r="C20" s="42" t="s">
        <v>94</v>
      </c>
      <c r="D20" s="42" t="s">
        <v>105</v>
      </c>
      <c r="E20" s="42" t="s">
        <v>86</v>
      </c>
      <c r="F20" s="44">
        <v>4650000</v>
      </c>
      <c r="G20" s="45"/>
      <c r="H20" s="44"/>
    </row>
    <row r="21" spans="1:11">
      <c r="A21" s="40">
        <v>18</v>
      </c>
      <c r="B21" s="41" t="s">
        <v>77</v>
      </c>
      <c r="C21" s="42" t="s">
        <v>99</v>
      </c>
      <c r="D21" s="42" t="s">
        <v>107</v>
      </c>
      <c r="E21" s="42" t="s">
        <v>92</v>
      </c>
      <c r="F21" s="44">
        <v>17600000</v>
      </c>
      <c r="G21" s="45"/>
      <c r="H21" s="44"/>
    </row>
    <row r="22" spans="1:11">
      <c r="A22" s="40">
        <v>19</v>
      </c>
      <c r="B22" s="41" t="s">
        <v>68</v>
      </c>
      <c r="C22" s="42" t="s">
        <v>94</v>
      </c>
      <c r="D22" s="42" t="s">
        <v>108</v>
      </c>
      <c r="E22" s="42" t="s">
        <v>92</v>
      </c>
      <c r="F22" s="44">
        <v>6450000</v>
      </c>
      <c r="G22" s="45"/>
      <c r="H22" s="44"/>
    </row>
    <row r="23" spans="1:11">
      <c r="A23" s="40">
        <v>20</v>
      </c>
      <c r="B23" s="41" t="s">
        <v>81</v>
      </c>
      <c r="C23" s="42" t="s">
        <v>94</v>
      </c>
      <c r="D23" s="42" t="s">
        <v>109</v>
      </c>
      <c r="E23" s="42" t="s">
        <v>92</v>
      </c>
      <c r="F23" s="44">
        <v>4650000</v>
      </c>
      <c r="G23" s="45"/>
      <c r="H23" s="44"/>
    </row>
    <row r="24" spans="1:11">
      <c r="A24" s="40">
        <v>21</v>
      </c>
      <c r="B24" s="41" t="s">
        <v>81</v>
      </c>
      <c r="C24" s="42" t="s">
        <v>83</v>
      </c>
      <c r="D24" s="42" t="s">
        <v>110</v>
      </c>
      <c r="E24" s="42" t="s">
        <v>86</v>
      </c>
      <c r="F24" s="44">
        <v>5670000</v>
      </c>
      <c r="G24" s="43"/>
      <c r="H24" s="44"/>
    </row>
    <row r="25" spans="1:11">
      <c r="A25" s="40">
        <v>22</v>
      </c>
      <c r="B25" s="41" t="s">
        <v>77</v>
      </c>
      <c r="C25" s="42" t="s">
        <v>83</v>
      </c>
      <c r="D25" s="42" t="s">
        <v>111</v>
      </c>
      <c r="E25" s="42" t="s">
        <v>86</v>
      </c>
      <c r="F25" s="44">
        <v>7450000</v>
      </c>
      <c r="G25" s="45"/>
      <c r="H25" s="44"/>
    </row>
    <row r="26" spans="1:11">
      <c r="A26" s="40">
        <v>23</v>
      </c>
      <c r="B26" s="41" t="s">
        <v>68</v>
      </c>
      <c r="C26" s="42" t="s">
        <v>99</v>
      </c>
      <c r="D26" s="42" t="s">
        <v>112</v>
      </c>
      <c r="E26" s="42" t="s">
        <v>86</v>
      </c>
      <c r="F26" s="44">
        <v>15600000</v>
      </c>
      <c r="G26" s="45"/>
      <c r="H26" s="44"/>
    </row>
    <row r="27" spans="1:11">
      <c r="A27" s="40">
        <v>24</v>
      </c>
      <c r="B27" s="41" t="s">
        <v>81</v>
      </c>
      <c r="C27" s="42" t="s">
        <v>99</v>
      </c>
      <c r="D27" s="42" t="s">
        <v>113</v>
      </c>
      <c r="E27" s="42" t="s">
        <v>86</v>
      </c>
      <c r="F27" s="44">
        <v>11098000</v>
      </c>
      <c r="G27" s="45"/>
      <c r="H27" s="44"/>
    </row>
    <row r="28" spans="1:11">
      <c r="A28" s="40">
        <v>25</v>
      </c>
      <c r="B28" s="41" t="s">
        <v>77</v>
      </c>
      <c r="C28" s="42" t="s">
        <v>88</v>
      </c>
      <c r="D28" s="42" t="s">
        <v>114</v>
      </c>
      <c r="E28" s="42" t="s">
        <v>86</v>
      </c>
      <c r="F28" s="44">
        <v>5870000</v>
      </c>
      <c r="G28" s="43"/>
      <c r="H28" s="44"/>
    </row>
    <row r="29" spans="1:11">
      <c r="A29" s="40">
        <v>26</v>
      </c>
      <c r="B29" s="41" t="s">
        <v>68</v>
      </c>
      <c r="C29" s="42" t="s">
        <v>83</v>
      </c>
      <c r="D29" s="42" t="s">
        <v>115</v>
      </c>
      <c r="E29" s="42" t="s">
        <v>92</v>
      </c>
      <c r="F29" s="44">
        <v>6470000</v>
      </c>
      <c r="G29" s="45"/>
      <c r="H29" s="44"/>
    </row>
    <row r="30" spans="1:11">
      <c r="A30" s="40">
        <v>27</v>
      </c>
      <c r="B30" s="41" t="s">
        <v>77</v>
      </c>
      <c r="C30" s="42" t="s">
        <v>94</v>
      </c>
      <c r="D30" s="42" t="s">
        <v>116</v>
      </c>
      <c r="E30" s="42" t="s">
        <v>92</v>
      </c>
      <c r="F30" s="44">
        <v>5450000</v>
      </c>
      <c r="G30" s="45"/>
      <c r="H30" s="44"/>
    </row>
    <row r="31" spans="1:11">
      <c r="A31" s="40">
        <v>28</v>
      </c>
      <c r="B31" s="41" t="s">
        <v>81</v>
      </c>
      <c r="C31" s="42" t="s">
        <v>83</v>
      </c>
      <c r="D31" s="42" t="s">
        <v>117</v>
      </c>
      <c r="E31" s="42" t="s">
        <v>86</v>
      </c>
      <c r="F31" s="44">
        <v>7580000</v>
      </c>
      <c r="G31" s="45"/>
      <c r="H31" s="44"/>
    </row>
    <row r="32" spans="1:11">
      <c r="A32" s="40">
        <v>29</v>
      </c>
      <c r="B32" s="41" t="s">
        <v>77</v>
      </c>
      <c r="C32" s="42" t="s">
        <v>99</v>
      </c>
      <c r="D32" s="42" t="s">
        <v>118</v>
      </c>
      <c r="E32" s="42" t="s">
        <v>86</v>
      </c>
      <c r="F32" s="44">
        <v>10540000</v>
      </c>
      <c r="G32" s="45"/>
      <c r="H32" s="44"/>
    </row>
    <row r="33" spans="1:8">
      <c r="A33" s="40">
        <v>30</v>
      </c>
      <c r="B33" s="41" t="s">
        <v>68</v>
      </c>
      <c r="C33" s="42" t="s">
        <v>83</v>
      </c>
      <c r="D33" s="42" t="s">
        <v>119</v>
      </c>
      <c r="E33" s="42" t="s">
        <v>92</v>
      </c>
      <c r="F33" s="44">
        <v>7980000</v>
      </c>
      <c r="G33" s="45"/>
      <c r="H33" s="44"/>
    </row>
    <row r="34" spans="1:8">
      <c r="A34" s="40">
        <v>31</v>
      </c>
      <c r="B34" s="41" t="s">
        <v>68</v>
      </c>
      <c r="C34" s="42" t="s">
        <v>94</v>
      </c>
      <c r="D34" s="42" t="s">
        <v>120</v>
      </c>
      <c r="E34" s="42" t="s">
        <v>92</v>
      </c>
      <c r="F34" s="44">
        <v>3450000</v>
      </c>
      <c r="G34" s="45"/>
      <c r="H34" s="44"/>
    </row>
    <row r="35" spans="1:8">
      <c r="A35" s="40">
        <v>32</v>
      </c>
      <c r="B35" s="41" t="s">
        <v>77</v>
      </c>
      <c r="C35" s="42" t="s">
        <v>83</v>
      </c>
      <c r="D35" s="42" t="s">
        <v>121</v>
      </c>
      <c r="E35" s="42" t="s">
        <v>92</v>
      </c>
      <c r="F35" s="44">
        <v>8560000</v>
      </c>
      <c r="G35" s="45"/>
      <c r="H35" s="44"/>
    </row>
    <row r="36" spans="1:8">
      <c r="A36" s="40">
        <v>33</v>
      </c>
      <c r="B36" s="41" t="s">
        <v>68</v>
      </c>
      <c r="C36" s="42" t="s">
        <v>94</v>
      </c>
      <c r="D36" s="42" t="s">
        <v>122</v>
      </c>
      <c r="E36" s="42" t="s">
        <v>86</v>
      </c>
      <c r="F36" s="44">
        <v>4300000</v>
      </c>
      <c r="G36" s="45"/>
      <c r="H36" s="44"/>
    </row>
    <row r="37" spans="1:8">
      <c r="A37" s="40">
        <v>34</v>
      </c>
      <c r="B37" s="41" t="s">
        <v>77</v>
      </c>
      <c r="C37" s="42" t="s">
        <v>83</v>
      </c>
      <c r="D37" s="42" t="s">
        <v>123</v>
      </c>
      <c r="E37" s="42" t="s">
        <v>92</v>
      </c>
      <c r="F37" s="44">
        <v>7650000</v>
      </c>
      <c r="G37" s="45"/>
      <c r="H37" s="44"/>
    </row>
    <row r="38" spans="1:8">
      <c r="A38" s="40">
        <v>35</v>
      </c>
      <c r="B38" s="41" t="s">
        <v>81</v>
      </c>
      <c r="C38" s="42" t="s">
        <v>99</v>
      </c>
      <c r="D38" s="42" t="s">
        <v>124</v>
      </c>
      <c r="E38" s="42" t="s">
        <v>86</v>
      </c>
      <c r="F38" s="44">
        <v>11640000</v>
      </c>
      <c r="G38" s="45"/>
      <c r="H38" s="44"/>
    </row>
    <row r="39" spans="1:8">
      <c r="A39" s="40">
        <v>36</v>
      </c>
      <c r="B39" s="41" t="s">
        <v>68</v>
      </c>
      <c r="C39" s="42" t="s">
        <v>88</v>
      </c>
      <c r="D39" s="42" t="s">
        <v>115</v>
      </c>
      <c r="E39" s="42" t="s">
        <v>92</v>
      </c>
      <c r="F39" s="44">
        <v>6740000</v>
      </c>
      <c r="G39" s="43"/>
      <c r="H39" s="44"/>
    </row>
    <row r="40" spans="1:8">
      <c r="A40" s="40">
        <v>37</v>
      </c>
      <c r="B40" s="41" t="s">
        <v>77</v>
      </c>
      <c r="C40" s="42" t="s">
        <v>83</v>
      </c>
      <c r="D40" s="42" t="s">
        <v>84</v>
      </c>
      <c r="E40" s="42" t="s">
        <v>92</v>
      </c>
      <c r="F40" s="44">
        <v>7800000</v>
      </c>
      <c r="G40" s="45"/>
      <c r="H40" s="44"/>
    </row>
    <row r="41" spans="1:8">
      <c r="A41" s="40">
        <v>38</v>
      </c>
      <c r="B41" s="41" t="s">
        <v>68</v>
      </c>
      <c r="C41" s="42" t="s">
        <v>88</v>
      </c>
      <c r="D41" s="42" t="s">
        <v>125</v>
      </c>
      <c r="E41" s="42" t="s">
        <v>86</v>
      </c>
      <c r="F41" s="44">
        <v>6450000</v>
      </c>
      <c r="G41" s="43"/>
      <c r="H41" s="44"/>
    </row>
    <row r="42" spans="1:8">
      <c r="A42" s="40">
        <v>39</v>
      </c>
      <c r="B42" s="41" t="s">
        <v>77</v>
      </c>
      <c r="C42" s="42" t="s">
        <v>94</v>
      </c>
      <c r="D42" s="42" t="s">
        <v>126</v>
      </c>
      <c r="E42" s="42" t="s">
        <v>86</v>
      </c>
      <c r="F42" s="44">
        <v>4600000</v>
      </c>
      <c r="G42" s="45"/>
      <c r="H42" s="44"/>
    </row>
    <row r="43" spans="1:8">
      <c r="A43" s="40">
        <v>40</v>
      </c>
      <c r="B43" s="41" t="s">
        <v>68</v>
      </c>
      <c r="C43" s="42" t="s">
        <v>83</v>
      </c>
      <c r="D43" s="42" t="s">
        <v>114</v>
      </c>
      <c r="E43" s="42" t="s">
        <v>92</v>
      </c>
      <c r="F43" s="44">
        <v>6870000</v>
      </c>
      <c r="G43" s="45"/>
      <c r="H43" s="44"/>
    </row>
    <row r="44" spans="1:8">
      <c r="A44" s="40">
        <v>41</v>
      </c>
      <c r="B44" s="41" t="s">
        <v>68</v>
      </c>
      <c r="C44" s="42" t="s">
        <v>94</v>
      </c>
      <c r="D44" s="42" t="s">
        <v>127</v>
      </c>
      <c r="E44" s="42" t="s">
        <v>92</v>
      </c>
      <c r="F44" s="44">
        <v>3560000</v>
      </c>
      <c r="G44" s="45"/>
      <c r="H44" s="44"/>
    </row>
    <row r="45" spans="1:8">
      <c r="A45" s="40">
        <v>42</v>
      </c>
      <c r="B45" s="41" t="s">
        <v>81</v>
      </c>
      <c r="C45" s="42" t="s">
        <v>83</v>
      </c>
      <c r="D45" s="42" t="s">
        <v>128</v>
      </c>
      <c r="E45" s="42" t="s">
        <v>92</v>
      </c>
      <c r="F45" s="44">
        <v>7670000</v>
      </c>
      <c r="G45" s="45"/>
      <c r="H45" s="44"/>
    </row>
    <row r="46" spans="1:8">
      <c r="A46" s="46">
        <v>43</v>
      </c>
      <c r="B46" s="47" t="s">
        <v>81</v>
      </c>
      <c r="C46" s="48" t="s">
        <v>99</v>
      </c>
      <c r="D46" s="48" t="s">
        <v>109</v>
      </c>
      <c r="E46" s="48" t="s">
        <v>86</v>
      </c>
      <c r="F46" s="49">
        <v>10350000</v>
      </c>
      <c r="G46" s="50"/>
      <c r="H46" s="49"/>
    </row>
  </sheetData>
  <mergeCells count="4">
    <mergeCell ref="A1:H1"/>
    <mergeCell ref="J3:K3"/>
    <mergeCell ref="J9:K9"/>
    <mergeCell ref="J15:K15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count</vt:lpstr>
      <vt:lpstr>counta</vt:lpstr>
      <vt:lpstr>countblank</vt:lpstr>
      <vt:lpstr>countif</vt:lpstr>
      <vt:lpstr>sumif</vt:lpstr>
      <vt:lpstr>실습예제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yellowok</dc:creator>
  <cp:lastModifiedBy>진주</cp:lastModifiedBy>
  <cp:lastPrinted>2015-06-23T09:37:39Z</cp:lastPrinted>
  <dcterms:created xsi:type="dcterms:W3CDTF">2008-12-02T19:50:57Z</dcterms:created>
  <dcterms:modified xsi:type="dcterms:W3CDTF">2015-08-18T09:08:34Z</dcterms:modified>
</cp:coreProperties>
</file>